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uji\Desktop\"/>
    </mc:Choice>
  </mc:AlternateContent>
  <xr:revisionPtr revIDLastSave="0" documentId="13_ncr:1_{0F123449-DF07-4450-9EC4-201914886E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御注文書" sheetId="2" r:id="rId1"/>
  </sheets>
  <definedNames>
    <definedName name="_xlnm.Print_Area" localSheetId="0">御注文書!$A$1:$AI$113</definedName>
    <definedName name="お荷物個数" localSheetId="0">御注文書!$W$41</definedName>
    <definedName name="お支払い" localSheetId="0">御注文書!$Y$24</definedName>
    <definedName name="お申込区分" localSheetId="0">御注文書!$H$4</definedName>
    <definedName name="お申込日" localSheetId="0">御注文書!$H$7</definedName>
    <definedName name="コールバック" localSheetId="0">御注文書!$H$53</definedName>
    <definedName name="コールバック種類" localSheetId="0">御注文書!$O$53</definedName>
    <definedName name="コールバック詳細" localSheetId="0">御注文書!$K$55</definedName>
    <definedName name="ご乗車人数" localSheetId="0">御注文書!$AE$38</definedName>
    <definedName name="ご利用先" localSheetId="0">御注文書!$S$62</definedName>
    <definedName name="ご利用内容" localSheetId="0">御注文書!$Y$35</definedName>
    <definedName name="ツアー情報" localSheetId="0">御注文書!$H$58</definedName>
    <definedName name="ネームボードお名前" localSheetId="0">御注文書!$Y$44</definedName>
    <definedName name="ファックス番号" localSheetId="0">御注文書!$Y$18</definedName>
    <definedName name="フライト情報01" localSheetId="0">御注文書!$Y$47</definedName>
    <definedName name="フライト情報02" localSheetId="0">御注文書!$AA$47</definedName>
    <definedName name="フライト情報03" localSheetId="0">御注文書!$Q$74</definedName>
    <definedName name="メールアドレス" localSheetId="0">御注文書!$Y$21</definedName>
    <definedName name="英会話ドライバー" localSheetId="0">御注文書!$AE$41</definedName>
    <definedName name="会員コード" localSheetId="0">御注文書!$Y$4</definedName>
    <definedName name="開始日時" localSheetId="0">御注文書!$H$32</definedName>
    <definedName name="企業名" localSheetId="0">御注文書!$B$11</definedName>
    <definedName name="希望車種" localSheetId="0">御注文書!$Y$32</definedName>
    <definedName name="緊急連絡先" localSheetId="0">御注文書!$B$47</definedName>
    <definedName name="携帯電話" localSheetId="0">御注文書!$H$28</definedName>
    <definedName name="経由地01" localSheetId="0">御注文書!$B$82</definedName>
    <definedName name="経由地02" localSheetId="0">御注文書!$B$85</definedName>
    <definedName name="経由地03" localSheetId="0">御注文書!$B$88</definedName>
    <definedName name="経由地04" localSheetId="0">御注文書!$B$91</definedName>
    <definedName name="経由地05" localSheetId="0">御注文書!$B$94</definedName>
    <definedName name="経由地06" localSheetId="0">御注文書!$B$97</definedName>
    <definedName name="経由地07" localSheetId="0">御注文書!$B$100</definedName>
    <definedName name="経由地08" localSheetId="0">御注文書!$B$103</definedName>
    <definedName name="経由地09" localSheetId="0">御注文書!$B$106</definedName>
    <definedName name="経由地10" localSheetId="0">御注文書!$B$109</definedName>
    <definedName name="個人宅" localSheetId="0">御注文書!$H$69</definedName>
    <definedName name="固定電話" localSheetId="0">御注文書!$H$26</definedName>
    <definedName name="終了日時" localSheetId="0">御注文書!$H$35</definedName>
    <definedName name="乗客者名" localSheetId="0">御注文書!$B$39</definedName>
    <definedName name="乗客者名カナ" localSheetId="0">御注文書!$F$74</definedName>
    <definedName name="請求コード" localSheetId="0">御注文書!$Y$7</definedName>
    <definedName name="請求先担当者名" localSheetId="0">御注文書!$Y$28</definedName>
    <definedName name="請求先部署" localSheetId="0">御注文書!$Y$26</definedName>
    <definedName name="送付元会社名" localSheetId="0">御注文書!$F$75</definedName>
    <definedName name="送付元予約番号" localSheetId="0">御注文書!$Q$75</definedName>
    <definedName name="台数" localSheetId="0">御注文書!$W$38</definedName>
    <definedName name="担当者名" localSheetId="0">御注文書!$B$19</definedName>
    <definedName name="担当部署" localSheetId="0">御注文書!$S$11</definedName>
    <definedName name="特記事項" localSheetId="0">御注文書!$S$53</definedName>
    <definedName name="配車先" localSheetId="0">御注文書!$B$62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Q74" i="2"/>
  <c r="H56" i="2" l="1"/>
  <c r="H55" i="2"/>
  <c r="F74" i="2"/>
  <c r="S50" i="2" l="1"/>
  <c r="S49" i="2"/>
  <c r="B79" i="2" l="1"/>
  <c r="B112" i="2"/>
</calcChain>
</file>

<file path=xl/sharedStrings.xml><?xml version="1.0" encoding="utf-8"?>
<sst xmlns="http://schemas.openxmlformats.org/spreadsheetml/2006/main" count="115" uniqueCount="110">
  <si>
    <t>不要</t>
  </si>
  <si>
    <t>担当者名</t>
    <rPh sb="0" eb="3">
      <t>タントウシャ</t>
    </rPh>
    <rPh sb="3" eb="4">
      <t>メイ</t>
    </rPh>
    <phoneticPr fontId="1" alignment="center"/>
  </si>
  <si>
    <t>電話番号</t>
    <rPh sb="0" eb="2">
      <t>デンワ</t>
    </rPh>
    <rPh sb="2" eb="4">
      <t>バンゴウ</t>
    </rPh>
    <phoneticPr fontId="1" alignment="center"/>
  </si>
  <si>
    <t>ＦＡＸ番号</t>
    <rPh sb="3" eb="5">
      <t>バンゴウ</t>
    </rPh>
    <phoneticPr fontId="1" alignment="center"/>
  </si>
  <si>
    <t>メールアドレス</t>
    <phoneticPr fontId="1" alignment="center"/>
  </si>
  <si>
    <t>希望車種</t>
    <rPh sb="0" eb="2">
      <t>キボウ</t>
    </rPh>
    <rPh sb="2" eb="4">
      <t>シャシュ</t>
    </rPh>
    <phoneticPr fontId="1" alignment="center"/>
  </si>
  <si>
    <t>台数</t>
    <rPh sb="0" eb="2">
      <t>ダイスウ</t>
    </rPh>
    <phoneticPr fontId="1" alignment="center"/>
  </si>
  <si>
    <t>ご乗車人数</t>
    <rPh sb="1" eb="3">
      <t>ジョウシャ</t>
    </rPh>
    <rPh sb="3" eb="5">
      <t>ニンズウ</t>
    </rPh>
    <phoneticPr fontId="1" alignment="center"/>
  </si>
  <si>
    <t>お荷物個数</t>
    <rPh sb="1" eb="3">
      <t>ニモツ</t>
    </rPh>
    <rPh sb="3" eb="5">
      <t>コスウ</t>
    </rPh>
    <phoneticPr fontId="1" alignment="center"/>
  </si>
  <si>
    <t>ネームボードお名前</t>
    <rPh sb="7" eb="9">
      <t>ナマエ</t>
    </rPh>
    <phoneticPr fontId="1" alignment="center"/>
  </si>
  <si>
    <t>ご利用内容</t>
    <rPh sb="1" eb="3">
      <t>リヨウ</t>
    </rPh>
    <rPh sb="3" eb="5">
      <t>ナイヨウ</t>
    </rPh>
    <phoneticPr fontId="1" alignment="center"/>
  </si>
  <si>
    <t>固定</t>
    <rPh sb="0" eb="2">
      <t>コテイ</t>
    </rPh>
    <phoneticPr fontId="1" alignment="center"/>
  </si>
  <si>
    <t>Telephone</t>
    <phoneticPr fontId="1" alignment="center"/>
  </si>
  <si>
    <t>携帯</t>
    <rPh sb="0" eb="2">
      <t>ケイタイ</t>
    </rPh>
    <phoneticPr fontId="1" alignment="center"/>
  </si>
  <si>
    <t>Mobile</t>
    <phoneticPr fontId="1" alignment="center"/>
  </si>
  <si>
    <t>Fax Number</t>
    <phoneticPr fontId="1" alignment="center"/>
  </si>
  <si>
    <t>Mail Address</t>
    <phoneticPr fontId="1" alignment="center"/>
  </si>
  <si>
    <t>Preferred Vehicle Type</t>
    <phoneticPr fontId="1" alignment="center"/>
  </si>
  <si>
    <t>Number of Cars</t>
    <phoneticPr fontId="1" alignment="center"/>
  </si>
  <si>
    <t>Number of Passengers</t>
    <phoneticPr fontId="1" alignment="center"/>
  </si>
  <si>
    <t>Number of Bags</t>
    <phoneticPr fontId="1" alignment="center"/>
  </si>
  <si>
    <t>Name on Welcome Board</t>
    <phoneticPr fontId="1" alignment="center"/>
  </si>
  <si>
    <t>なし</t>
  </si>
  <si>
    <t>新規</t>
  </si>
  <si>
    <t>お申込区分</t>
    <rPh sb="1" eb="3">
      <t>モウシコミ</t>
    </rPh>
    <rPh sb="3" eb="5">
      <t>クブン</t>
    </rPh>
    <phoneticPr fontId="1" alignment="center"/>
  </si>
  <si>
    <t>会員コード</t>
    <rPh sb="0" eb="2">
      <t>カイイン</t>
    </rPh>
    <phoneticPr fontId="1" alignment="center"/>
  </si>
  <si>
    <t>請求コード</t>
    <rPh sb="0" eb="2">
      <t>セイキュウ</t>
    </rPh>
    <phoneticPr fontId="1" alignment="center"/>
  </si>
  <si>
    <t>お支払い</t>
    <rPh sb="1" eb="3">
      <t>シハライ</t>
    </rPh>
    <phoneticPr fontId="1" alignment="center"/>
  </si>
  <si>
    <t>Payment</t>
    <phoneticPr fontId="1" alignment="center"/>
  </si>
  <si>
    <t>Reservation Division</t>
    <phoneticPr fontId="2" alignment="center"/>
  </si>
  <si>
    <t xml:space="preserve"> Use Type</t>
    <phoneticPr fontId="2" alignment="center"/>
  </si>
  <si>
    <t>：選択入力欄は黄色表示です</t>
    <rPh sb="1" eb="3">
      <t>センタク</t>
    </rPh>
    <rPh sb="3" eb="5">
      <t>ニュウリョク</t>
    </rPh>
    <rPh sb="5" eb="6">
      <t>ラン</t>
    </rPh>
    <rPh sb="7" eb="9">
      <t>キイロ</t>
    </rPh>
    <rPh sb="9" eb="11">
      <t>ヒョウジ</t>
    </rPh>
    <phoneticPr fontId="2" alignment="center"/>
  </si>
  <si>
    <t>：入力内容エラーは赤色表示です</t>
    <rPh sb="1" eb="3">
      <t>ニュウリョク</t>
    </rPh>
    <rPh sb="3" eb="5">
      <t>ナイヨウ</t>
    </rPh>
    <rPh sb="9" eb="11">
      <t>アカイロ</t>
    </rPh>
    <rPh sb="11" eb="13">
      <t>ヒョウジ</t>
    </rPh>
    <phoneticPr fontId="2" alignment="center"/>
  </si>
  <si>
    <t>選択項目</t>
    <rPh sb="0" eb="2">
      <t>センタク</t>
    </rPh>
    <rPh sb="2" eb="4">
      <t>コウモク</t>
    </rPh>
    <phoneticPr fontId="2" alignment="center"/>
  </si>
  <si>
    <t>内容エラー状態</t>
    <rPh sb="0" eb="2">
      <t>ナイヨウ</t>
    </rPh>
    <rPh sb="5" eb="7">
      <t>ジョウタイ</t>
    </rPh>
    <phoneticPr fontId="2" alignment="center"/>
  </si>
  <si>
    <t>Reservation Date(yyyy/mm/dd)</t>
    <phoneticPr fontId="1" alignment="center"/>
  </si>
  <si>
    <t>お申込日（年/月/日）</t>
    <rPh sb="1" eb="4">
      <t>モウシコミビ</t>
    </rPh>
    <rPh sb="5" eb="6">
      <t>トシ</t>
    </rPh>
    <rPh sb="7" eb="8">
      <t>ガツ</t>
    </rPh>
    <rPh sb="9" eb="10">
      <t>ニチ</t>
    </rPh>
    <phoneticPr fontId="1" alignment="center"/>
  </si>
  <si>
    <t>注意事項（必ずお読みください）</t>
    <rPh sb="0" eb="2">
      <t>チュウイ</t>
    </rPh>
    <rPh sb="2" eb="4">
      <t>ジコウ</t>
    </rPh>
    <rPh sb="5" eb="6">
      <t>カナラ</t>
    </rPh>
    <rPh sb="8" eb="9">
      <t>ヨ</t>
    </rPh>
    <phoneticPr fontId="2" alignment="center"/>
  </si>
  <si>
    <t>Member Code</t>
    <phoneticPr fontId="2" alignment="center"/>
  </si>
  <si>
    <t>Invoice Code</t>
    <phoneticPr fontId="2" alignment="center"/>
  </si>
  <si>
    <t>Telephone</t>
    <phoneticPr fontId="1" alignment="center"/>
  </si>
  <si>
    <t>乗客者名カナ</t>
    <rPh sb="0" eb="2">
      <t>ジョウキャク</t>
    </rPh>
    <rPh sb="2" eb="3">
      <t>シャ</t>
    </rPh>
    <rPh sb="3" eb="4">
      <t>メイ</t>
    </rPh>
    <phoneticPr fontId="2" alignment="center"/>
  </si>
  <si>
    <t>入力項目</t>
    <rPh sb="0" eb="2">
      <t>ニュウリョク</t>
    </rPh>
    <rPh sb="2" eb="4">
      <t>コウモク</t>
    </rPh>
    <phoneticPr fontId="2" alignment="center"/>
  </si>
  <si>
    <t>：入力（記入）欄は水色表示です</t>
    <rPh sb="1" eb="3">
      <t>ニュウリョク</t>
    </rPh>
    <rPh sb="4" eb="6">
      <t>キニュウ</t>
    </rPh>
    <rPh sb="7" eb="8">
      <t>ラン</t>
    </rPh>
    <rPh sb="9" eb="11">
      <t>ミズイロ</t>
    </rPh>
    <rPh sb="11" eb="13">
      <t>ヒョウジ</t>
    </rPh>
    <phoneticPr fontId="2" alignment="center"/>
  </si>
  <si>
    <t>請求先</t>
    <rPh sb="0" eb="2">
      <t>セイキュウ</t>
    </rPh>
    <rPh sb="2" eb="3">
      <t>サキ</t>
    </rPh>
    <phoneticPr fontId="1" alignment="center"/>
  </si>
  <si>
    <t>部署</t>
    <rPh sb="0" eb="2">
      <t>ブショ</t>
    </rPh>
    <phoneticPr fontId="1" alignment="center"/>
  </si>
  <si>
    <t>外国語・観光ドライバー</t>
    <rPh sb="0" eb="3">
      <t>ガイコクゴ</t>
    </rPh>
    <rPh sb="4" eb="6">
      <t>カンコウ</t>
    </rPh>
    <phoneticPr fontId="1" alignment="center"/>
  </si>
  <si>
    <t>Office</t>
    <phoneticPr fontId="2" alignment="center"/>
  </si>
  <si>
    <t>フライト情報03</t>
    <rPh sb="4" eb="6">
      <t>ジョウホウ</t>
    </rPh>
    <phoneticPr fontId="2" alignment="center"/>
  </si>
  <si>
    <t>Person in Charge</t>
    <phoneticPr fontId="2" alignment="center"/>
  </si>
  <si>
    <t>billing destination</t>
    <phoneticPr fontId="2" alignment="center"/>
  </si>
  <si>
    <t>※このフォームはメール専用です。ＦＡＸにはご利用いただけません。</t>
    <phoneticPr fontId="1" alignment="center"/>
  </si>
  <si>
    <t>御  注  文  書</t>
    <rPh sb="0" eb="1">
      <t>ゴ</t>
    </rPh>
    <rPh sb="3" eb="4">
      <t>チュウ</t>
    </rPh>
    <rPh sb="6" eb="7">
      <t>ブン</t>
    </rPh>
    <rPh sb="9" eb="10">
      <t>ショ</t>
    </rPh>
    <phoneticPr fontId="1" alignment="center"/>
  </si>
  <si>
    <t>ツアー情報</t>
    <rPh sb="3" eb="5">
      <t>ジョウホウ</t>
    </rPh>
    <phoneticPr fontId="2" alignment="center"/>
  </si>
  <si>
    <t>Tour Information</t>
    <phoneticPr fontId="2" alignment="center"/>
  </si>
  <si>
    <t>配車日時（年/月/日 時:分）</t>
    <rPh sb="0" eb="2">
      <t>ハイシャ</t>
    </rPh>
    <rPh sb="2" eb="4">
      <t>ニチジ</t>
    </rPh>
    <rPh sb="5" eb="6">
      <t>トシ</t>
    </rPh>
    <rPh sb="7" eb="8">
      <t>ガツ</t>
    </rPh>
    <rPh sb="9" eb="10">
      <t>ニチ</t>
    </rPh>
    <rPh sb="11" eb="12">
      <t>ジ</t>
    </rPh>
    <rPh sb="13" eb="14">
      <t>フン</t>
    </rPh>
    <phoneticPr fontId="1" alignment="center"/>
  </si>
  <si>
    <t>終了日時（年/月/日 時:分）</t>
    <rPh sb="0" eb="4">
      <t>シュウリョウニチジ</t>
    </rPh>
    <rPh sb="5" eb="6">
      <t>トシ</t>
    </rPh>
    <rPh sb="7" eb="8">
      <t>ガツ</t>
    </rPh>
    <rPh sb="9" eb="10">
      <t>ニチ</t>
    </rPh>
    <rPh sb="11" eb="12">
      <t>ジ</t>
    </rPh>
    <rPh sb="13" eb="14">
      <t>フン</t>
    </rPh>
    <phoneticPr fontId="1" alignment="center"/>
  </si>
  <si>
    <t>送付元会社名</t>
    <rPh sb="0" eb="3">
      <t>ソウフモト</t>
    </rPh>
    <rPh sb="3" eb="6">
      <t>カイシャメイ</t>
    </rPh>
    <phoneticPr fontId="2" alignment="center"/>
  </si>
  <si>
    <t>送付元予約番号</t>
    <rPh sb="0" eb="3">
      <t>ソウフモト</t>
    </rPh>
    <rPh sb="3" eb="7">
      <t>ヨヤクバンゴウ</t>
    </rPh>
    <phoneticPr fontId="2" alignment="center"/>
  </si>
  <si>
    <t>Foreign-speaking driver</t>
    <phoneticPr fontId="2" alignment="center"/>
  </si>
  <si>
    <t>連絡方法</t>
    <rPh sb="0" eb="4">
      <t>レンラクホウホウ</t>
    </rPh>
    <phoneticPr fontId="1" alignment="center"/>
  </si>
  <si>
    <t>Contact method</t>
    <phoneticPr fontId="2" alignment="center"/>
  </si>
  <si>
    <t>電話</t>
  </si>
  <si>
    <r>
      <t>配車先（出発地）</t>
    </r>
    <r>
      <rPr>
        <sz val="9"/>
        <color theme="1"/>
        <rFont val="Meiryo UI"/>
        <family val="3"/>
        <charset val="128"/>
      </rPr>
      <t>　</t>
    </r>
    <r>
      <rPr>
        <sz val="9"/>
        <color rgb="FFFF0000"/>
        <rFont val="Meiryo UI"/>
        <family val="3"/>
        <charset val="128"/>
      </rPr>
      <t>Pick-Up Location</t>
    </r>
    <rPh sb="0" eb="2">
      <t>ハイシャ</t>
    </rPh>
    <rPh sb="2" eb="3">
      <t>サキ</t>
    </rPh>
    <rPh sb="4" eb="7">
      <t>シュッパツチ</t>
    </rPh>
    <phoneticPr fontId="1" alignment="center"/>
  </si>
  <si>
    <r>
      <t>ご利用先（目的地）　</t>
    </r>
    <r>
      <rPr>
        <sz val="9"/>
        <color rgb="FFFF0000"/>
        <rFont val="Meiryo UI"/>
        <family val="3"/>
        <charset val="128"/>
      </rPr>
      <t>Destination</t>
    </r>
    <rPh sb="1" eb="3">
      <t>リヨウ</t>
    </rPh>
    <rPh sb="3" eb="4">
      <t>サキ</t>
    </rPh>
    <rPh sb="5" eb="8">
      <t>モクテキチ</t>
    </rPh>
    <phoneticPr fontId="1" alignment="center"/>
  </si>
  <si>
    <t>配車先（出発地）からご利用先（目的地）までの間に、経由地がある場合は以下に記載してください。</t>
    <rPh sb="0" eb="2">
      <t>ハイシャ</t>
    </rPh>
    <rPh sb="2" eb="3">
      <t>サキ</t>
    </rPh>
    <rPh sb="4" eb="7">
      <t>シュッパツチ</t>
    </rPh>
    <rPh sb="11" eb="13">
      <t>リヨウ</t>
    </rPh>
    <rPh sb="13" eb="14">
      <t>サキ</t>
    </rPh>
    <rPh sb="15" eb="18">
      <t>モクテキチ</t>
    </rPh>
    <rPh sb="22" eb="23">
      <t>アイダ</t>
    </rPh>
    <rPh sb="25" eb="28">
      <t>ケイユチ</t>
    </rPh>
    <rPh sb="31" eb="33">
      <t>バアイ</t>
    </rPh>
    <rPh sb="34" eb="36">
      <t>イカ</t>
    </rPh>
    <rPh sb="37" eb="39">
      <t>キサイ</t>
    </rPh>
    <phoneticPr fontId="2" alignment="center"/>
  </si>
  <si>
    <t>半角で入力してください。曜日は自動表示されます。</t>
    <rPh sb="0" eb="2">
      <t>ハンカク</t>
    </rPh>
    <rPh sb="3" eb="5">
      <t>ニュウリョク</t>
    </rPh>
    <rPh sb="12" eb="14">
      <t>ヨウビ</t>
    </rPh>
    <rPh sb="15" eb="17">
      <t>ジドウ</t>
    </rPh>
    <rPh sb="17" eb="19">
      <t>ヒョウジ</t>
    </rPh>
    <phoneticPr fontId="2" alignment="center"/>
  </si>
  <si>
    <t>ネームボードは空港送迎のミーティングサービスのご依頼を頂いた場合にのみ記入願います。</t>
    <phoneticPr fontId="2" alignment="center"/>
  </si>
  <si>
    <t>「必要」選択時は、予約日前日の14:00～18:00の間にご連絡させていただきます。</t>
    <rPh sb="1" eb="3">
      <t>ヒツヨウ</t>
    </rPh>
    <rPh sb="4" eb="6">
      <t>センタク</t>
    </rPh>
    <rPh sb="6" eb="7">
      <t>ジ</t>
    </rPh>
    <rPh sb="9" eb="11">
      <t>ヨヤク</t>
    </rPh>
    <rPh sb="11" eb="12">
      <t>ビ</t>
    </rPh>
    <rPh sb="12" eb="14">
      <t>ゼンジツ</t>
    </rPh>
    <rPh sb="27" eb="28">
      <t>アイダ</t>
    </rPh>
    <rPh sb="30" eb="32">
      <t>レンラク</t>
    </rPh>
    <phoneticPr fontId="2" alignment="center"/>
  </si>
  <si>
    <t>配車前日の乗務員・
車両（車番）情報連絡</t>
    <rPh sb="0" eb="2">
      <t>ハイシャ</t>
    </rPh>
    <rPh sb="2" eb="4">
      <t>ゼンジツ</t>
    </rPh>
    <rPh sb="5" eb="8">
      <t>ジョウムイン</t>
    </rPh>
    <rPh sb="10" eb="12">
      <t>シャリョウ</t>
    </rPh>
    <rPh sb="13" eb="15">
      <t>シャバン</t>
    </rPh>
    <rPh sb="16" eb="18">
      <t>ジョウホウ</t>
    </rPh>
    <rPh sb="18" eb="20">
      <t>レンラク</t>
    </rPh>
    <phoneticPr fontId="2" alignment="center"/>
  </si>
  <si>
    <t>フライト情報（便名）</t>
    <rPh sb="4" eb="6">
      <t>ジョウホウ</t>
    </rPh>
    <rPh sb="7" eb="9">
      <t>ビンメイ</t>
    </rPh>
    <phoneticPr fontId="1" alignment="center"/>
  </si>
  <si>
    <t>Flight Information（flight number）</t>
    <phoneticPr fontId="1" alignment="center"/>
  </si>
  <si>
    <t>ピックアップ方法</t>
    <rPh sb="6" eb="8">
      <t>ホウホウ</t>
    </rPh>
    <phoneticPr fontId="1" alignment="center"/>
  </si>
  <si>
    <t>Pick-Up</t>
    <phoneticPr fontId="1" alignment="center"/>
  </si>
  <si>
    <t>Communication of vehicle
 information and 
driver information</t>
    <phoneticPr fontId="2" alignment="center"/>
  </si>
  <si>
    <t>「着」選択時のみフライト時間を入力できます。</t>
    <rPh sb="1" eb="2">
      <t>チャク</t>
    </rPh>
    <rPh sb="3" eb="6">
      <t>センタクジ</t>
    </rPh>
    <rPh sb="12" eb="14">
      <t>ジカン</t>
    </rPh>
    <rPh sb="15" eb="17">
      <t>ニュウリョク</t>
    </rPh>
    <phoneticPr fontId="2" alignment="center"/>
  </si>
  <si>
    <t>会員コードをご存じの場合のみご記入ください。</t>
    <rPh sb="0" eb="2">
      <t>カイイン</t>
    </rPh>
    <rPh sb="7" eb="8">
      <t>ゾン</t>
    </rPh>
    <rPh sb="10" eb="12">
      <t>バアイ</t>
    </rPh>
    <rPh sb="15" eb="17">
      <t>キニュウ</t>
    </rPh>
    <phoneticPr fontId="2" alignment="center"/>
  </si>
  <si>
    <t>請求コードをご存じの場合のみご記入ください。</t>
    <rPh sb="0" eb="2">
      <t>セイキュウ</t>
    </rPh>
    <rPh sb="7" eb="8">
      <t>ゾン</t>
    </rPh>
    <rPh sb="10" eb="12">
      <t>バアイ</t>
    </rPh>
    <rPh sb="15" eb="17">
      <t>キニュウ</t>
    </rPh>
    <phoneticPr fontId="2" alignment="center"/>
  </si>
  <si>
    <r>
      <t>配車先　</t>
    </r>
    <r>
      <rPr>
        <sz val="10"/>
        <color rgb="FFFF0000"/>
        <rFont val="Meiryo UI"/>
        <family val="3"/>
        <charset val="128"/>
      </rPr>
      <t>Pick-Up Location</t>
    </r>
    <rPh sb="0" eb="2">
      <t>ハイシャ</t>
    </rPh>
    <rPh sb="2" eb="3">
      <t>サキ</t>
    </rPh>
    <phoneticPr fontId="1" alignment="center"/>
  </si>
  <si>
    <r>
      <t>経由地01　</t>
    </r>
    <r>
      <rPr>
        <sz val="10"/>
        <color rgb="FFFF0000"/>
        <rFont val="Meiryo UI"/>
        <family val="3"/>
        <charset val="128"/>
      </rPr>
      <t>Via Location 01</t>
    </r>
    <rPh sb="0" eb="3">
      <t>ケイユチ</t>
    </rPh>
    <phoneticPr fontId="1" alignment="center"/>
  </si>
  <si>
    <r>
      <t>経由地02　</t>
    </r>
    <r>
      <rPr>
        <sz val="10"/>
        <color rgb="FFFF0000"/>
        <rFont val="Meiryo UI"/>
        <family val="3"/>
        <charset val="128"/>
      </rPr>
      <t>Via Location 02</t>
    </r>
    <rPh sb="0" eb="3">
      <t>ケイユチ</t>
    </rPh>
    <phoneticPr fontId="1" alignment="center"/>
  </si>
  <si>
    <r>
      <t>経由地03　</t>
    </r>
    <r>
      <rPr>
        <sz val="10"/>
        <color rgb="FFFF0000"/>
        <rFont val="Meiryo UI"/>
        <family val="3"/>
        <charset val="128"/>
      </rPr>
      <t>Via Location 03</t>
    </r>
    <rPh sb="0" eb="3">
      <t>ケイユチ</t>
    </rPh>
    <phoneticPr fontId="1" alignment="center"/>
  </si>
  <si>
    <r>
      <t>経由地04　</t>
    </r>
    <r>
      <rPr>
        <sz val="10"/>
        <color rgb="FFFF0000"/>
        <rFont val="Meiryo UI"/>
        <family val="3"/>
        <charset val="128"/>
      </rPr>
      <t>Via Location 04</t>
    </r>
    <rPh sb="0" eb="3">
      <t>ケイユチ</t>
    </rPh>
    <phoneticPr fontId="1" alignment="center"/>
  </si>
  <si>
    <r>
      <t>経由地05　</t>
    </r>
    <r>
      <rPr>
        <sz val="10"/>
        <color rgb="FFFF0000"/>
        <rFont val="Meiryo UI"/>
        <family val="3"/>
        <charset val="128"/>
      </rPr>
      <t>Via Location 05</t>
    </r>
    <rPh sb="0" eb="3">
      <t>ケイユチ</t>
    </rPh>
    <phoneticPr fontId="1" alignment="center"/>
  </si>
  <si>
    <r>
      <t>経由地06　</t>
    </r>
    <r>
      <rPr>
        <sz val="10"/>
        <color rgb="FFFF0000"/>
        <rFont val="Meiryo UI"/>
        <family val="3"/>
        <charset val="128"/>
      </rPr>
      <t>Via Location 06</t>
    </r>
    <rPh sb="0" eb="3">
      <t>ケイユチ</t>
    </rPh>
    <phoneticPr fontId="1" alignment="center"/>
  </si>
  <si>
    <r>
      <t>経由地07　</t>
    </r>
    <r>
      <rPr>
        <sz val="10"/>
        <color rgb="FFFF0000"/>
        <rFont val="Meiryo UI"/>
        <family val="3"/>
        <charset val="128"/>
      </rPr>
      <t>Via Location 07</t>
    </r>
    <rPh sb="0" eb="3">
      <t>ケイユチ</t>
    </rPh>
    <phoneticPr fontId="1" alignment="center"/>
  </si>
  <si>
    <r>
      <t>経由地08　</t>
    </r>
    <r>
      <rPr>
        <sz val="10"/>
        <color rgb="FFFF0000"/>
        <rFont val="Meiryo UI"/>
        <family val="3"/>
        <charset val="128"/>
      </rPr>
      <t>Via Location 08</t>
    </r>
    <rPh sb="0" eb="3">
      <t>ケイユチ</t>
    </rPh>
    <phoneticPr fontId="1" alignment="center"/>
  </si>
  <si>
    <r>
      <t>経由地09　</t>
    </r>
    <r>
      <rPr>
        <sz val="10"/>
        <color rgb="FFFF0000"/>
        <rFont val="Meiryo UI"/>
        <family val="3"/>
        <charset val="128"/>
      </rPr>
      <t>Via Location 09</t>
    </r>
    <rPh sb="0" eb="3">
      <t>ケイユチ</t>
    </rPh>
    <phoneticPr fontId="1" alignment="center"/>
  </si>
  <si>
    <r>
      <t>経由地10　</t>
    </r>
    <r>
      <rPr>
        <sz val="10"/>
        <color rgb="FFFF0000"/>
        <rFont val="Meiryo UI"/>
        <family val="3"/>
        <charset val="128"/>
      </rPr>
      <t>Via Location 10</t>
    </r>
    <rPh sb="0" eb="3">
      <t>ケイユチ</t>
    </rPh>
    <phoneticPr fontId="1" alignment="center"/>
  </si>
  <si>
    <r>
      <t>ご利用先　</t>
    </r>
    <r>
      <rPr>
        <sz val="10"/>
        <color rgb="FFFF0000"/>
        <rFont val="Meiryo UI"/>
        <family val="3"/>
        <charset val="128"/>
      </rPr>
      <t>Destination</t>
    </r>
    <rPh sb="1" eb="3">
      <t>リヨウ</t>
    </rPh>
    <rPh sb="3" eb="4">
      <t>サキ</t>
    </rPh>
    <phoneticPr fontId="1" alignment="center"/>
  </si>
  <si>
    <r>
      <t>担当者名　</t>
    </r>
    <r>
      <rPr>
        <sz val="9"/>
        <color rgb="FFFF0000"/>
        <rFont val="Meiryo UI"/>
        <family val="3"/>
        <charset val="128"/>
      </rPr>
      <t>Person in Charge</t>
    </r>
    <rPh sb="0" eb="4">
      <t>タントウシャメイ</t>
    </rPh>
    <phoneticPr fontId="1" alignment="center"/>
  </si>
  <si>
    <r>
      <t>その他特記事項 / 変更事項　</t>
    </r>
    <r>
      <rPr>
        <sz val="9"/>
        <color rgb="FFFF0000"/>
        <rFont val="Meiryo UI"/>
        <family val="3"/>
        <charset val="128"/>
      </rPr>
      <t>Special Instructions/Instruction Changes</t>
    </r>
    <phoneticPr fontId="1" alignment="center"/>
  </si>
  <si>
    <r>
      <t>担当部署　</t>
    </r>
    <r>
      <rPr>
        <sz val="9"/>
        <color rgb="FFFF0000"/>
        <rFont val="Meiryo UI"/>
        <family val="3"/>
        <charset val="128"/>
      </rPr>
      <t>Office</t>
    </r>
    <rPh sb="0" eb="4">
      <t>タントウブショ</t>
    </rPh>
    <phoneticPr fontId="1" alignment="center"/>
  </si>
  <si>
    <r>
      <t>企業名　</t>
    </r>
    <r>
      <rPr>
        <sz val="9"/>
        <color rgb="FFFF0000"/>
        <rFont val="Meiryo UI"/>
        <family val="3"/>
        <charset val="128"/>
      </rPr>
      <t>Company Name</t>
    </r>
    <rPh sb="0" eb="3">
      <t>キギョウメイ</t>
    </rPh>
    <phoneticPr fontId="1" alignment="center"/>
  </si>
  <si>
    <t>Satrt Date and Time</t>
    <phoneticPr fontId="1" alignment="center"/>
  </si>
  <si>
    <t>End Date and Time</t>
    <phoneticPr fontId="1" alignment="center"/>
  </si>
  <si>
    <t>ー　基 本 情 報　ー</t>
    <rPh sb="2" eb="3">
      <t>モト</t>
    </rPh>
    <rPh sb="4" eb="5">
      <t>ホン</t>
    </rPh>
    <rPh sb="6" eb="7">
      <t>ジョウ</t>
    </rPh>
    <rPh sb="8" eb="9">
      <t>ホウ</t>
    </rPh>
    <phoneticPr fontId="1" alignment="center"/>
  </si>
  <si>
    <t>ー　予 約 情 報　ー</t>
    <rPh sb="2" eb="3">
      <t>ヨ</t>
    </rPh>
    <rPh sb="4" eb="5">
      <t>ヤク</t>
    </rPh>
    <rPh sb="6" eb="7">
      <t>ジョウ</t>
    </rPh>
    <rPh sb="8" eb="9">
      <t>ホウ</t>
    </rPh>
    <phoneticPr fontId="1" alignment="center"/>
  </si>
  <si>
    <r>
      <t>乗客者名　</t>
    </r>
    <r>
      <rPr>
        <sz val="9"/>
        <color rgb="FFFF0000"/>
        <rFont val="Meiryo UI"/>
        <family val="3"/>
        <charset val="128"/>
      </rPr>
      <t>Passenger Name</t>
    </r>
    <rPh sb="0" eb="2">
      <t>ジョウキャク</t>
    </rPh>
    <rPh sb="2" eb="3">
      <t>シャ</t>
    </rPh>
    <rPh sb="3" eb="4">
      <t>メイ</t>
    </rPh>
    <phoneticPr fontId="1" alignment="center"/>
  </si>
  <si>
    <r>
      <t>緊急連絡先（お名前、電話番号など）　</t>
    </r>
    <r>
      <rPr>
        <sz val="9"/>
        <color rgb="FFFF0000"/>
        <rFont val="Meiryo UI"/>
        <family val="3"/>
        <charset val="128"/>
      </rPr>
      <t>Emergency Contact</t>
    </r>
    <rPh sb="0" eb="2">
      <t>キンキュウ</t>
    </rPh>
    <rPh sb="2" eb="5">
      <t>レンラクサキ</t>
    </rPh>
    <rPh sb="7" eb="9">
      <t>ナマエ</t>
    </rPh>
    <rPh sb="10" eb="12">
      <t>デンワ</t>
    </rPh>
    <rPh sb="12" eb="14">
      <t>バンゴウ</t>
    </rPh>
    <phoneticPr fontId="1" alignment="center"/>
  </si>
  <si>
    <t>半角で入力してください。曜日は自動表示されます。（必須）</t>
    <rPh sb="0" eb="2">
      <t>ハンカク</t>
    </rPh>
    <rPh sb="3" eb="5">
      <t>ニュウリョク</t>
    </rPh>
    <rPh sb="12" eb="14">
      <t>ヨウビ</t>
    </rPh>
    <rPh sb="15" eb="17">
      <t>ジドウ</t>
    </rPh>
    <rPh sb="17" eb="19">
      <t>ヒョウジ</t>
    </rPh>
    <rPh sb="25" eb="27">
      <t>ヒッス</t>
    </rPh>
    <phoneticPr fontId="2" alignment="center"/>
  </si>
  <si>
    <t>半角で入力してください。曜日は自動表示されます。（必須）</t>
    <rPh sb="0" eb="2">
      <t>ハンカク</t>
    </rPh>
    <rPh sb="3" eb="5">
      <t>ニュウリョク</t>
    </rPh>
    <rPh sb="12" eb="14">
      <t>ヨウビ</t>
    </rPh>
    <rPh sb="15" eb="17">
      <t>ジドウ</t>
    </rPh>
    <rPh sb="17" eb="19">
      <t>ヒョウジ</t>
    </rPh>
    <phoneticPr fontId="2" alignment="center"/>
  </si>
  <si>
    <t>（必須）</t>
    <phoneticPr fontId="2" alignment="center"/>
  </si>
  <si>
    <t>１以上の数値を入力してください。（必須）</t>
    <rPh sb="1" eb="3">
      <t>イジョウ</t>
    </rPh>
    <rPh sb="4" eb="6">
      <t>スウチ</t>
    </rPh>
    <rPh sb="7" eb="9">
      <t>ニュウリョク</t>
    </rPh>
    <phoneticPr fontId="2" alignment="center"/>
  </si>
  <si>
    <t>０以上の数値を入力してください。（必須）</t>
    <rPh sb="1" eb="3">
      <t>イジョウ</t>
    </rPh>
    <rPh sb="4" eb="6">
      <t>スウチ</t>
    </rPh>
    <rPh sb="7" eb="9">
      <t>ニュウリョク</t>
    </rPh>
    <phoneticPr fontId="2" alignment="center"/>
  </si>
  <si>
    <t>後日請求</t>
  </si>
  <si>
    <t>お支払い＝後日請求（未収）はハフィ会員の方のみが選択可能です。</t>
    <rPh sb="1" eb="3">
      <t>シハラ</t>
    </rPh>
    <rPh sb="5" eb="9">
      <t>ゴジツセイキュウ</t>
    </rPh>
    <rPh sb="10" eb="12">
      <t>ミシュウ</t>
    </rPh>
    <rPh sb="17" eb="19">
      <t>カイイン</t>
    </rPh>
    <rPh sb="20" eb="21">
      <t>カタ</t>
    </rPh>
    <rPh sb="24" eb="28">
      <t>センタクカノウ</t>
    </rPh>
    <phoneticPr fontId="2" alignment="center"/>
  </si>
  <si>
    <t>ハフィ株式会社</t>
    <rPh sb="3" eb="7">
      <t>カブシキガイシャ</t>
    </rPh>
    <phoneticPr fontId="1" alignment="center"/>
  </si>
  <si>
    <t>TEL 042-514-9569　  MAIL hiromisoneda@hafi.co.jp</t>
    <phoneticPr fontId="1" alignment="center"/>
  </si>
  <si>
    <r>
      <rPr>
        <sz val="10"/>
        <color rgb="FFFF0000"/>
        <rFont val="Meiryo UI"/>
        <family val="3"/>
        <charset val="128"/>
      </rPr>
      <t xml:space="preserve">・入力エラー（セルの色が赤色）が残らないようにしてください。
</t>
    </r>
    <r>
      <rPr>
        <sz val="10"/>
        <color theme="1"/>
        <rFont val="Meiryo UI"/>
        <family val="3"/>
        <charset val="128"/>
      </rPr>
      <t xml:space="preserve">
・記入事項はお手数ですが必ずご記入をお願いします。
・乗務員情報はご利用日前日の18 時までにご連絡いたします。
（週末利用は金曜日にご連絡いたします）
・ハイヤーは全車禁煙となります。
</t>
    </r>
    <r>
      <rPr>
        <sz val="10"/>
        <color rgb="FFFF0000"/>
        <rFont val="Meiryo UI"/>
        <family val="3"/>
        <charset val="128"/>
      </rPr>
      <t xml:space="preserve">・To help us provide you with efficient and safe service,
please fill the above form.
・We will contact you with information about your driver before
18:00 PM on the day prior to date of service. (In case of weekend
reservation, we will contact you on Friday)
・All vehicles are non-smoking.
</t>
    </r>
    <r>
      <rPr>
        <b/>
        <sz val="10"/>
        <color rgb="FFFF0000"/>
        <rFont val="Meiryo UI"/>
        <family val="3"/>
        <charset val="128"/>
      </rPr>
      <t>【キャンセルポリシー】</t>
    </r>
    <r>
      <rPr>
        <sz val="10"/>
        <color rgb="FFFF0000"/>
        <rFont val="Meiryo UI"/>
        <family val="3"/>
        <charset val="128"/>
      </rPr>
      <t xml:space="preserve">
　1. ご利用日3日前 午前9：00以降 →  30％
　2. ご利用日2日前 午前9：00以降 →   50%
　3. ご利用日前日 午前9：00以降   → 100%
</t>
    </r>
    <r>
      <rPr>
        <b/>
        <sz val="10"/>
        <color rgb="FFFF0000"/>
        <rFont val="Meiryo UI"/>
        <family val="3"/>
        <charset val="128"/>
      </rPr>
      <t>Cancellation Policy</t>
    </r>
    <r>
      <rPr>
        <sz val="10"/>
        <color rgb="FFFF0000"/>
        <rFont val="Meiryo UI"/>
        <family val="3"/>
        <charset val="128"/>
      </rPr>
      <t xml:space="preserve">
　1. Before 9:00 three days prior to reservation: 30% cancellation fee
　2. Before 9:00 two days prior to reservation:  50% cancellation fee 
　3. Before 9:00 on day prior to reservation: 100% cancellation fee
</t>
    </r>
    <r>
      <rPr>
        <b/>
        <sz val="10"/>
        <color rgb="FFFF0000"/>
        <rFont val="Meiryo UI"/>
        <family val="3"/>
        <charset val="128"/>
      </rPr>
      <t>【お支払いについて】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0"/>
        <color rgb="FFFF0000"/>
        <rFont val="Meiryo UI"/>
        <family val="3"/>
        <charset val="128"/>
      </rPr>
      <t xml:space="preserve">・「後日請求」は会員様のみとさせていただきます
　Invoice option is reserved for registered users.
</t>
    </r>
    <rPh sb="1" eb="3">
      <t>ニュウリョク</t>
    </rPh>
    <rPh sb="10" eb="11">
      <t>イロ</t>
    </rPh>
    <rPh sb="12" eb="14">
      <t>アカイロ</t>
    </rPh>
    <rPh sb="16" eb="17">
      <t>ノコ</t>
    </rPh>
    <rPh sb="743" eb="745">
      <t>シハラ</t>
    </rPh>
    <rPh sb="755" eb="757">
      <t>ゴジツ</t>
    </rPh>
    <rPh sb="757" eb="759">
      <t>セイキュウ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</si>
</sst>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09]hh:mm\ AM/PM;@"/>
    <numFmt numFmtId="177" formatCode="yyyy/mm/dd\ \(aaa\);@"/>
    <numFmt numFmtId="178" formatCode="0_ &quot;台&quot;"/>
    <numFmt numFmtId="179" formatCode="0_ &quot;名&quot;"/>
    <numFmt numFmtId="180" formatCode="0_ &quot;個&quot;"/>
    <numFmt numFmtId="181" formatCode="@\ &quot;便&quot;"/>
    <numFmt numFmtId="182" formatCode="yyyy/mm/dd\ \(aaa\)\ hh:mm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color indexed="10"/>
      <name val="游ゴシック"/>
      <family val="2"/>
      <charset val="128"/>
      <scheme val="minor"/>
    </font>
    <font>
      <sz val="9"/>
      <color indexed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8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F9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4" borderId="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0" borderId="0" xfId="0" applyFont="1">
      <alignment vertical="center"/>
    </xf>
    <xf numFmtId="0" fontId="3" fillId="4" borderId="13" xfId="0" applyFont="1" applyFill="1" applyBorder="1">
      <alignment vertical="center"/>
    </xf>
    <xf numFmtId="0" fontId="3" fillId="4" borderId="14" xfId="0" applyFont="1" applyFill="1" applyBorder="1">
      <alignment vertical="center"/>
    </xf>
    <xf numFmtId="0" fontId="3" fillId="4" borderId="0" xfId="0" applyFont="1" applyFill="1">
      <alignment vertical="center"/>
    </xf>
    <xf numFmtId="0" fontId="8" fillId="4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3" fillId="4" borderId="7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15" fillId="4" borderId="2" xfId="0" applyFont="1" applyFill="1" applyBorder="1" applyAlignment="1">
      <alignment horizontal="center" vertical="center" shrinkToFit="1"/>
    </xf>
    <xf numFmtId="0" fontId="8" fillId="4" borderId="0" xfId="0" applyFont="1" applyFill="1" applyAlignment="1">
      <alignment vertical="center" shrinkToFit="1"/>
    </xf>
    <xf numFmtId="0" fontId="8" fillId="4" borderId="11" xfId="0" applyFont="1" applyFill="1" applyBorder="1">
      <alignment vertical="center"/>
    </xf>
    <xf numFmtId="0" fontId="10" fillId="0" borderId="0" xfId="0" applyFont="1">
      <alignment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3" fillId="0" borderId="15" xfId="0" applyFont="1" applyBorder="1">
      <alignment vertical="center"/>
    </xf>
    <xf numFmtId="0" fontId="3" fillId="4" borderId="15" xfId="0" applyFont="1" applyFill="1" applyBorder="1">
      <alignment vertical="center"/>
    </xf>
    <xf numFmtId="0" fontId="10" fillId="4" borderId="0" xfId="0" applyFont="1" applyFill="1" applyAlignment="1">
      <alignment horizontal="left" vertical="center"/>
    </xf>
    <xf numFmtId="0" fontId="10" fillId="4" borderId="13" xfId="0" applyFont="1" applyFill="1" applyBorder="1">
      <alignment vertical="center"/>
    </xf>
    <xf numFmtId="0" fontId="10" fillId="4" borderId="14" xfId="0" applyFont="1" applyFill="1" applyBorder="1">
      <alignment vertical="center"/>
    </xf>
    <xf numFmtId="0" fontId="10" fillId="4" borderId="0" xfId="0" applyFont="1" applyFill="1">
      <alignment vertical="center"/>
    </xf>
    <xf numFmtId="0" fontId="3" fillId="7" borderId="13" xfId="0" applyFont="1" applyFill="1" applyBorder="1">
      <alignment vertical="center"/>
    </xf>
    <xf numFmtId="0" fontId="3" fillId="7" borderId="0" xfId="0" applyFont="1" applyFill="1">
      <alignment vertical="center"/>
    </xf>
    <xf numFmtId="0" fontId="3" fillId="7" borderId="14" xfId="0" applyFont="1" applyFill="1" applyBorder="1">
      <alignment vertical="center"/>
    </xf>
    <xf numFmtId="0" fontId="10" fillId="7" borderId="13" xfId="0" applyFont="1" applyFill="1" applyBorder="1">
      <alignment vertical="center"/>
    </xf>
    <xf numFmtId="0" fontId="10" fillId="7" borderId="0" xfId="0" applyFont="1" applyFill="1">
      <alignment vertical="center"/>
    </xf>
    <xf numFmtId="0" fontId="10" fillId="7" borderId="14" xfId="0" applyFont="1" applyFill="1" applyBorder="1">
      <alignment vertical="center"/>
    </xf>
    <xf numFmtId="0" fontId="13" fillId="4" borderId="22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49" fontId="22" fillId="4" borderId="15" xfId="0" applyNumberFormat="1" applyFont="1" applyFill="1" applyBorder="1" applyAlignment="1">
      <alignment vertical="center" shrinkToFit="1"/>
    </xf>
    <xf numFmtId="0" fontId="8" fillId="4" borderId="13" xfId="0" applyFont="1" applyFill="1" applyBorder="1">
      <alignment vertical="center"/>
    </xf>
    <xf numFmtId="0" fontId="8" fillId="4" borderId="14" xfId="0" applyFont="1" applyFill="1" applyBorder="1">
      <alignment vertical="center"/>
    </xf>
    <xf numFmtId="0" fontId="8" fillId="0" borderId="0" xfId="0" applyFont="1">
      <alignment vertical="center"/>
    </xf>
    <xf numFmtId="0" fontId="18" fillId="6" borderId="12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top" wrapText="1"/>
    </xf>
    <xf numFmtId="0" fontId="10" fillId="4" borderId="10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19" fillId="6" borderId="12" xfId="0" applyFont="1" applyFill="1" applyBorder="1" applyAlignment="1" applyProtection="1">
      <alignment horizontal="center" vertical="center" shrinkToFit="1"/>
      <protection locked="0"/>
    </xf>
    <xf numFmtId="49" fontId="3" fillId="4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 applyProtection="1">
      <alignment horizontal="center" vertical="center" shrinkToFit="1"/>
      <protection locked="0"/>
    </xf>
    <xf numFmtId="49" fontId="6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shrinkToFit="1"/>
    </xf>
    <xf numFmtId="49" fontId="8" fillId="2" borderId="10" xfId="0" applyNumberFormat="1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176" fontId="6" fillId="3" borderId="12" xfId="0" applyNumberFormat="1" applyFont="1" applyFill="1" applyBorder="1" applyAlignment="1" applyProtection="1">
      <alignment horizontal="center" vertical="center" shrinkToFit="1"/>
      <protection locked="0"/>
    </xf>
    <xf numFmtId="181" fontId="6" fillId="3" borderId="12" xfId="0" applyNumberFormat="1" applyFont="1" applyFill="1" applyBorder="1" applyAlignment="1" applyProtection="1">
      <alignment horizontal="center" vertical="center" shrinkToFit="1"/>
      <protection locked="0"/>
    </xf>
    <xf numFmtId="180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180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180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180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180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80" fontId="6" fillId="3" borderId="8" xfId="0" applyNumberFormat="1" applyFont="1" applyFill="1" applyBorder="1" applyAlignment="1" applyProtection="1">
      <alignment horizontal="center" vertical="center" shrinkToFit="1"/>
      <protection locked="0"/>
    </xf>
    <xf numFmtId="182" fontId="6" fillId="3" borderId="12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8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9" fontId="6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5" xfId="0" applyFont="1" applyFill="1" applyBorder="1" applyAlignment="1" applyProtection="1">
      <alignment horizontal="center" vertical="center" shrinkToFit="1"/>
      <protection locked="0"/>
    </xf>
    <xf numFmtId="0" fontId="6" fillId="5" borderId="11" xfId="0" applyFont="1" applyFill="1" applyBorder="1" applyAlignment="1" applyProtection="1">
      <alignment horizontal="center" vertical="center" shrinkToFit="1"/>
      <protection locked="0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6" fillId="5" borderId="8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7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177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177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177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177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7" fontId="6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3" xfId="0" applyNumberFormat="1" applyFont="1" applyFill="1" applyBorder="1" applyAlignment="1">
      <alignment horizontal="center" vertical="center" shrinkToFit="1"/>
    </xf>
    <xf numFmtId="49" fontId="8" fillId="2" borderId="0" xfId="0" applyNumberFormat="1" applyFont="1" applyFill="1" applyAlignment="1">
      <alignment horizontal="center" vertical="center" shrinkToFit="1"/>
    </xf>
    <xf numFmtId="49" fontId="8" fillId="2" borderId="14" xfId="0" applyNumberFormat="1" applyFont="1" applyFill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8" fillId="6" borderId="12" xfId="0" applyFont="1" applyFill="1" applyBorder="1" applyAlignment="1">
      <alignment vertical="center" shrinkToFit="1"/>
    </xf>
    <xf numFmtId="0" fontId="16" fillId="3" borderId="5" xfId="0" applyFont="1" applyFill="1" applyBorder="1" applyAlignment="1" applyProtection="1">
      <alignment horizontal="left" vertical="top" wrapText="1"/>
      <protection locked="0"/>
    </xf>
    <xf numFmtId="0" fontId="16" fillId="3" borderId="11" xfId="0" applyFont="1" applyFill="1" applyBorder="1" applyAlignment="1" applyProtection="1">
      <alignment horizontal="left" vertical="top" wrapText="1"/>
      <protection locked="0"/>
    </xf>
    <xf numFmtId="0" fontId="16" fillId="3" borderId="6" xfId="0" applyFont="1" applyFill="1" applyBorder="1" applyAlignment="1" applyProtection="1">
      <alignment horizontal="left" vertical="top" wrapText="1"/>
      <protection locked="0"/>
    </xf>
    <xf numFmtId="0" fontId="16" fillId="3" borderId="13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Alignment="1" applyProtection="1">
      <alignment horizontal="left" vertical="top" wrapText="1"/>
      <protection locked="0"/>
    </xf>
    <xf numFmtId="0" fontId="16" fillId="3" borderId="14" xfId="0" applyFont="1" applyFill="1" applyBorder="1" applyAlignment="1" applyProtection="1">
      <alignment horizontal="left" vertical="top" wrapText="1"/>
      <protection locked="0"/>
    </xf>
    <xf numFmtId="0" fontId="16" fillId="3" borderId="7" xfId="0" applyFont="1" applyFill="1" applyBorder="1" applyAlignment="1" applyProtection="1">
      <alignment horizontal="left" vertical="top" wrapText="1"/>
      <protection locked="0"/>
    </xf>
    <xf numFmtId="0" fontId="16" fillId="3" borderId="10" xfId="0" applyFont="1" applyFill="1" applyBorder="1" applyAlignment="1" applyProtection="1">
      <alignment horizontal="left" vertical="top" wrapText="1"/>
      <protection locked="0"/>
    </xf>
    <xf numFmtId="0" fontId="16" fillId="3" borderId="8" xfId="0" applyFont="1" applyFill="1" applyBorder="1" applyAlignment="1" applyProtection="1">
      <alignment horizontal="left" vertical="top" wrapText="1"/>
      <protection locked="0"/>
    </xf>
    <xf numFmtId="0" fontId="16" fillId="3" borderId="12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>
      <alignment horizontal="center" vertical="center" shrinkToFi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top"/>
    </xf>
    <xf numFmtId="0" fontId="16" fillId="2" borderId="20" xfId="0" applyFont="1" applyFill="1" applyBorder="1" applyAlignment="1">
      <alignment horizontal="left" vertical="top"/>
    </xf>
    <xf numFmtId="0" fontId="16" fillId="2" borderId="21" xfId="0" applyFont="1" applyFill="1" applyBorder="1" applyAlignment="1">
      <alignment horizontal="left" vertical="top"/>
    </xf>
    <xf numFmtId="0" fontId="16" fillId="3" borderId="19" xfId="0" applyFont="1" applyFill="1" applyBorder="1" applyAlignment="1" applyProtection="1">
      <alignment horizontal="left" vertical="top"/>
      <protection locked="0"/>
    </xf>
    <xf numFmtId="0" fontId="16" fillId="3" borderId="20" xfId="0" applyFont="1" applyFill="1" applyBorder="1" applyAlignment="1" applyProtection="1">
      <alignment horizontal="left" vertical="top"/>
      <protection locked="0"/>
    </xf>
    <xf numFmtId="0" fontId="16" fillId="3" borderId="21" xfId="0" applyFont="1" applyFill="1" applyBorder="1" applyAlignment="1" applyProtection="1">
      <alignment horizontal="left" vertical="top"/>
      <protection locked="0"/>
    </xf>
    <xf numFmtId="49" fontId="22" fillId="4" borderId="11" xfId="0" applyNumberFormat="1" applyFont="1" applyFill="1" applyBorder="1" applyAlignment="1">
      <alignment horizontal="center" vertical="center" shrinkToFit="1"/>
    </xf>
    <xf numFmtId="49" fontId="22" fillId="4" borderId="15" xfId="0" applyNumberFormat="1" applyFont="1" applyFill="1" applyBorder="1" applyAlignment="1">
      <alignment horizontal="center" vertical="center" shrinkToFi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16" fillId="3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16" fillId="3" borderId="11" xfId="0" applyNumberFormat="1" applyFont="1" applyFill="1" applyBorder="1" applyAlignment="1" applyProtection="1">
      <alignment horizontal="left" vertical="top" wrapText="1" shrinkToFit="1"/>
      <protection locked="0"/>
    </xf>
    <xf numFmtId="49" fontId="16" fillId="3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16" fillId="3" borderId="13" xfId="0" applyNumberFormat="1" applyFont="1" applyFill="1" applyBorder="1" applyAlignment="1" applyProtection="1">
      <alignment horizontal="left" vertical="top" wrapText="1" shrinkToFit="1"/>
      <protection locked="0"/>
    </xf>
    <xf numFmtId="49" fontId="16" fillId="3" borderId="0" xfId="0" applyNumberFormat="1" applyFont="1" applyFill="1" applyAlignment="1" applyProtection="1">
      <alignment horizontal="left" vertical="top" wrapText="1" shrinkToFit="1"/>
      <protection locked="0"/>
    </xf>
    <xf numFmtId="49" fontId="16" fillId="3" borderId="14" xfId="0" applyNumberFormat="1" applyFont="1" applyFill="1" applyBorder="1" applyAlignment="1" applyProtection="1">
      <alignment horizontal="left" vertical="top" wrapText="1" shrinkToFit="1"/>
      <protection locked="0"/>
    </xf>
    <xf numFmtId="49" fontId="16" fillId="3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16" fillId="3" borderId="10" xfId="0" applyNumberFormat="1" applyFont="1" applyFill="1" applyBorder="1" applyAlignment="1" applyProtection="1">
      <alignment horizontal="left" vertical="top" wrapText="1" shrinkToFit="1"/>
      <protection locked="0"/>
    </xf>
    <xf numFmtId="49" fontId="16" fillId="3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textRotation="255"/>
    </xf>
    <xf numFmtId="0" fontId="20" fillId="4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right" vertical="center" shrinkToFit="1"/>
    </xf>
    <xf numFmtId="0" fontId="6" fillId="4" borderId="9" xfId="0" applyFont="1" applyFill="1" applyBorder="1" applyAlignment="1">
      <alignment horizontal="right" vertical="center" shrinkToFit="1"/>
    </xf>
    <xf numFmtId="49" fontId="16" fillId="3" borderId="12" xfId="0" applyNumberFormat="1" applyFont="1" applyFill="1" applyBorder="1" applyAlignment="1" applyProtection="1">
      <alignment horizontal="left" vertical="top" wrapText="1" shrinkToFit="1"/>
      <protection locked="0"/>
    </xf>
    <xf numFmtId="176" fontId="6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1">
    <dxf>
      <fill>
        <patternFill>
          <bgColor theme="4" tint="-0.24994659260841701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9999"/>
      <color rgb="FFFFCCCC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23814</xdr:colOff>
      <xdr:row>61</xdr:row>
      <xdr:rowOff>38099</xdr:rowOff>
    </xdr:from>
    <xdr:to>
      <xdr:col>17</xdr:col>
      <xdr:colOff>247649</xdr:colOff>
      <xdr:row>65</xdr:row>
      <xdr:rowOff>28574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FDBDCA26-A240-4BFD-9CDF-2301ED4735D9}"/>
            </a:ext>
          </a:extLst>
        </xdr:cNvPr>
        <xdr:cNvSpPr/>
      </xdr:nvSpPr>
      <xdr:spPr>
        <a:xfrm rot="16200000" flipH="1">
          <a:off x="4121944" y="11075194"/>
          <a:ext cx="790575" cy="223835"/>
        </a:xfrm>
        <a:prstGeom prst="downArrow">
          <a:avLst>
            <a:gd name="adj1" fmla="val 50000"/>
            <a:gd name="adj2" fmla="val 63889"/>
          </a:avLst>
        </a:prstGeom>
        <a:solidFill>
          <a:srgbClr val="FF00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B113"/>
  <sheetViews>
    <sheetView tabSelected="1" showWhiteSpace="0" topLeftCell="A92" zoomScale="85" zoomScaleNormal="85" zoomScaleSheetLayoutView="115" workbookViewId="0">
      <selection activeCell="Y44" sqref="Y44:AH45"/>
    </sheetView>
  </sheetViews>
  <sheetFormatPr defaultColWidth="9" defaultRowHeight="15" x14ac:dyDescent="0.55000000000000004"/>
  <cols>
    <col min="1" max="1" width="1.5" style="4" customWidth="1"/>
    <col min="2" max="34" width="3.5" style="4" customWidth="1"/>
    <col min="35" max="35" width="1.58203125" style="4" customWidth="1"/>
    <col min="36" max="36" width="3.08203125" style="4" customWidth="1"/>
    <col min="37" max="53" width="3.4140625" style="4" customWidth="1"/>
    <col min="54" max="54" width="2.1640625" style="4" customWidth="1"/>
    <col min="55" max="16384" width="9" style="4"/>
  </cols>
  <sheetData>
    <row r="1" spans="1:54" ht="7.5" customHeight="1" x14ac:dyDescent="0.55000000000000004">
      <c r="A1" s="1"/>
      <c r="B1" s="154" t="s">
        <v>52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32"/>
      <c r="S1" s="152" t="s">
        <v>51</v>
      </c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3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 ht="23.25" customHeight="1" thickBot="1" x14ac:dyDescent="0.6">
      <c r="A2" s="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3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6"/>
      <c r="AJ2" s="5"/>
      <c r="AK2" s="38" t="s">
        <v>37</v>
      </c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6"/>
    </row>
    <row r="3" spans="1:54" ht="15.75" customHeight="1" thickTop="1" x14ac:dyDescent="0.55000000000000004">
      <c r="A3" s="5"/>
      <c r="B3" s="47" t="s">
        <v>96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6"/>
      <c r="AJ3" s="5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6"/>
    </row>
    <row r="4" spans="1:54" ht="14.15" customHeight="1" x14ac:dyDescent="0.55000000000000004">
      <c r="A4" s="5"/>
      <c r="B4" s="94" t="s">
        <v>24</v>
      </c>
      <c r="C4" s="95"/>
      <c r="D4" s="95"/>
      <c r="E4" s="95"/>
      <c r="F4" s="95"/>
      <c r="G4" s="96"/>
      <c r="H4" s="86" t="s">
        <v>23</v>
      </c>
      <c r="I4" s="87"/>
      <c r="J4" s="87"/>
      <c r="K4" s="87"/>
      <c r="L4" s="87"/>
      <c r="M4" s="87"/>
      <c r="N4" s="87"/>
      <c r="O4" s="87"/>
      <c r="P4" s="87"/>
      <c r="Q4" s="88"/>
      <c r="R4" s="7"/>
      <c r="S4" s="53" t="s">
        <v>25</v>
      </c>
      <c r="T4" s="54"/>
      <c r="U4" s="54"/>
      <c r="V4" s="54"/>
      <c r="W4" s="54"/>
      <c r="X4" s="54"/>
      <c r="Y4" s="103"/>
      <c r="Z4" s="104"/>
      <c r="AA4" s="104"/>
      <c r="AB4" s="104"/>
      <c r="AC4" s="104"/>
      <c r="AD4" s="104"/>
      <c r="AE4" s="104"/>
      <c r="AF4" s="104"/>
      <c r="AG4" s="104"/>
      <c r="AH4" s="105"/>
      <c r="AI4" s="6"/>
      <c r="AJ4" s="5"/>
      <c r="AK4" s="43" t="s">
        <v>42</v>
      </c>
      <c r="AL4" s="43"/>
      <c r="AM4" s="43"/>
      <c r="AN4" s="43"/>
      <c r="AO4" s="43"/>
      <c r="AP4" s="43"/>
      <c r="AQ4" s="41" t="s">
        <v>43</v>
      </c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6"/>
    </row>
    <row r="5" spans="1:54" ht="14.15" customHeight="1" x14ac:dyDescent="0.55000000000000004">
      <c r="A5" s="5"/>
      <c r="B5" s="62" t="s">
        <v>29</v>
      </c>
      <c r="C5" s="63"/>
      <c r="D5" s="63"/>
      <c r="E5" s="63"/>
      <c r="F5" s="63"/>
      <c r="G5" s="64"/>
      <c r="H5" s="89"/>
      <c r="I5" s="90"/>
      <c r="J5" s="90"/>
      <c r="K5" s="90"/>
      <c r="L5" s="90"/>
      <c r="M5" s="90"/>
      <c r="N5" s="90"/>
      <c r="O5" s="90"/>
      <c r="P5" s="90"/>
      <c r="Q5" s="91"/>
      <c r="R5" s="7"/>
      <c r="S5" s="172" t="s">
        <v>38</v>
      </c>
      <c r="T5" s="173"/>
      <c r="U5" s="173"/>
      <c r="V5" s="173"/>
      <c r="W5" s="173"/>
      <c r="X5" s="173"/>
      <c r="Y5" s="106"/>
      <c r="Z5" s="107"/>
      <c r="AA5" s="107"/>
      <c r="AB5" s="107"/>
      <c r="AC5" s="107"/>
      <c r="AD5" s="107"/>
      <c r="AE5" s="107"/>
      <c r="AF5" s="107"/>
      <c r="AG5" s="107"/>
      <c r="AH5" s="108"/>
      <c r="AI5" s="6"/>
      <c r="AJ5" s="5"/>
      <c r="AK5" s="43"/>
      <c r="AL5" s="43"/>
      <c r="AM5" s="43"/>
      <c r="AN5" s="43"/>
      <c r="AO5" s="43"/>
      <c r="AP5" s="43"/>
      <c r="AQ5" s="41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6"/>
    </row>
    <row r="6" spans="1:54" ht="14.15" customHeight="1" x14ac:dyDescent="0.55000000000000004">
      <c r="A6" s="5"/>
      <c r="B6" s="9"/>
      <c r="C6" s="9"/>
      <c r="D6" s="9"/>
      <c r="E6" s="9"/>
      <c r="F6" s="9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5" t="s">
        <v>76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6"/>
      <c r="AJ6" s="5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6"/>
    </row>
    <row r="7" spans="1:54" ht="14.15" customHeight="1" x14ac:dyDescent="0.55000000000000004">
      <c r="A7" s="5"/>
      <c r="B7" s="94" t="s">
        <v>36</v>
      </c>
      <c r="C7" s="95"/>
      <c r="D7" s="95"/>
      <c r="E7" s="95"/>
      <c r="F7" s="95"/>
      <c r="G7" s="96"/>
      <c r="H7" s="97"/>
      <c r="I7" s="98"/>
      <c r="J7" s="98"/>
      <c r="K7" s="98"/>
      <c r="L7" s="98"/>
      <c r="M7" s="98"/>
      <c r="N7" s="98"/>
      <c r="O7" s="98"/>
      <c r="P7" s="98"/>
      <c r="Q7" s="99"/>
      <c r="R7" s="7"/>
      <c r="S7" s="94" t="s">
        <v>26</v>
      </c>
      <c r="T7" s="95"/>
      <c r="U7" s="95"/>
      <c r="V7" s="95"/>
      <c r="W7" s="95"/>
      <c r="X7" s="95"/>
      <c r="Y7" s="103"/>
      <c r="Z7" s="104"/>
      <c r="AA7" s="104"/>
      <c r="AB7" s="104"/>
      <c r="AC7" s="104"/>
      <c r="AD7" s="104"/>
      <c r="AE7" s="104"/>
      <c r="AF7" s="104"/>
      <c r="AG7" s="104"/>
      <c r="AH7" s="105"/>
      <c r="AI7" s="6"/>
      <c r="AJ7" s="5"/>
      <c r="AK7" s="44" t="s">
        <v>33</v>
      </c>
      <c r="AL7" s="44"/>
      <c r="AM7" s="44"/>
      <c r="AN7" s="44"/>
      <c r="AO7" s="44"/>
      <c r="AP7" s="44"/>
      <c r="AQ7" s="41" t="s">
        <v>31</v>
      </c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6"/>
    </row>
    <row r="8" spans="1:54" ht="14.15" customHeight="1" x14ac:dyDescent="0.55000000000000004">
      <c r="A8" s="5"/>
      <c r="B8" s="62" t="s">
        <v>35</v>
      </c>
      <c r="C8" s="63"/>
      <c r="D8" s="63"/>
      <c r="E8" s="63"/>
      <c r="F8" s="63"/>
      <c r="G8" s="64"/>
      <c r="H8" s="100"/>
      <c r="I8" s="101"/>
      <c r="J8" s="101"/>
      <c r="K8" s="101"/>
      <c r="L8" s="101"/>
      <c r="M8" s="101"/>
      <c r="N8" s="101"/>
      <c r="O8" s="101"/>
      <c r="P8" s="101"/>
      <c r="Q8" s="102"/>
      <c r="R8" s="7"/>
      <c r="S8" s="92" t="s">
        <v>39</v>
      </c>
      <c r="T8" s="93"/>
      <c r="U8" s="93"/>
      <c r="V8" s="93"/>
      <c r="W8" s="93"/>
      <c r="X8" s="93"/>
      <c r="Y8" s="106"/>
      <c r="Z8" s="107"/>
      <c r="AA8" s="107"/>
      <c r="AB8" s="107"/>
      <c r="AC8" s="107"/>
      <c r="AD8" s="107"/>
      <c r="AE8" s="107"/>
      <c r="AF8" s="107"/>
      <c r="AG8" s="107"/>
      <c r="AH8" s="108"/>
      <c r="AI8" s="6"/>
      <c r="AJ8" s="5"/>
      <c r="AK8" s="44"/>
      <c r="AL8" s="44"/>
      <c r="AM8" s="44"/>
      <c r="AN8" s="44"/>
      <c r="AO8" s="44"/>
      <c r="AP8" s="44"/>
      <c r="AQ8" s="41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6"/>
    </row>
    <row r="9" spans="1:54" ht="14.15" customHeight="1" x14ac:dyDescent="0.55000000000000004">
      <c r="A9" s="5"/>
      <c r="B9" s="15" t="s">
        <v>66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5" t="s">
        <v>77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6"/>
      <c r="AJ9" s="5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6"/>
    </row>
    <row r="10" spans="1:54" ht="14.15" customHeight="1" x14ac:dyDescent="0.55000000000000004">
      <c r="A10" s="5"/>
      <c r="B10" s="48" t="s">
        <v>93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7"/>
      <c r="S10" s="48" t="s">
        <v>92</v>
      </c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50"/>
      <c r="AI10" s="6"/>
      <c r="AJ10" s="5"/>
      <c r="AK10" s="45" t="s">
        <v>34</v>
      </c>
      <c r="AL10" s="45"/>
      <c r="AM10" s="45"/>
      <c r="AN10" s="45"/>
      <c r="AO10" s="45"/>
      <c r="AP10" s="45"/>
      <c r="AQ10" s="41" t="s">
        <v>32</v>
      </c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6"/>
    </row>
    <row r="11" spans="1:54" ht="14.15" customHeight="1" x14ac:dyDescent="0.55000000000000004">
      <c r="A11" s="5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7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6"/>
      <c r="AJ11" s="5"/>
      <c r="AK11" s="45"/>
      <c r="AL11" s="45"/>
      <c r="AM11" s="45"/>
      <c r="AN11" s="45"/>
      <c r="AO11" s="45"/>
      <c r="AP11" s="45"/>
      <c r="AQ11" s="41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6"/>
    </row>
    <row r="12" spans="1:54" ht="14.15" customHeight="1" x14ac:dyDescent="0.55000000000000004">
      <c r="A12" s="5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7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6"/>
      <c r="AJ12" s="5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6"/>
    </row>
    <row r="13" spans="1:54" ht="14.15" customHeight="1" x14ac:dyDescent="0.55000000000000004">
      <c r="A13" s="5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7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6"/>
      <c r="AJ13" s="5"/>
      <c r="AK13" s="39" t="s">
        <v>109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6"/>
    </row>
    <row r="14" spans="1:54" ht="14.15" customHeight="1" x14ac:dyDescent="0.55000000000000004">
      <c r="A14" s="5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7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6"/>
      <c r="AJ14" s="5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6"/>
    </row>
    <row r="15" spans="1:54" ht="14.15" customHeight="1" x14ac:dyDescent="0.55000000000000004">
      <c r="A15" s="5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7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6"/>
      <c r="AJ15" s="5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6"/>
    </row>
    <row r="16" spans="1:54" ht="14.15" customHeight="1" x14ac:dyDescent="0.55000000000000004">
      <c r="A16" s="5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7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6"/>
      <c r="AJ16" s="5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6"/>
    </row>
    <row r="17" spans="1:54" ht="14.15" customHeight="1" x14ac:dyDescent="0.55000000000000004">
      <c r="A17" s="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6"/>
      <c r="AJ17" s="5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6"/>
    </row>
    <row r="18" spans="1:54" ht="14.15" customHeight="1" x14ac:dyDescent="0.55000000000000004">
      <c r="A18" s="5"/>
      <c r="B18" s="48" t="s">
        <v>90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  <c r="R18" s="7"/>
      <c r="S18" s="53" t="s">
        <v>3</v>
      </c>
      <c r="T18" s="54"/>
      <c r="U18" s="54"/>
      <c r="V18" s="54"/>
      <c r="W18" s="54"/>
      <c r="X18" s="55"/>
      <c r="Y18" s="103"/>
      <c r="Z18" s="104"/>
      <c r="AA18" s="104"/>
      <c r="AB18" s="104"/>
      <c r="AC18" s="104"/>
      <c r="AD18" s="104"/>
      <c r="AE18" s="104"/>
      <c r="AF18" s="104"/>
      <c r="AG18" s="104"/>
      <c r="AH18" s="105"/>
      <c r="AI18" s="6"/>
      <c r="AJ18" s="5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6"/>
    </row>
    <row r="19" spans="1:54" ht="14.15" customHeight="1" x14ac:dyDescent="0.55000000000000004">
      <c r="A19" s="5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7"/>
      <c r="S19" s="56" t="s">
        <v>15</v>
      </c>
      <c r="T19" s="57"/>
      <c r="U19" s="57"/>
      <c r="V19" s="57"/>
      <c r="W19" s="57"/>
      <c r="X19" s="58"/>
      <c r="Y19" s="106"/>
      <c r="Z19" s="107"/>
      <c r="AA19" s="107"/>
      <c r="AB19" s="107"/>
      <c r="AC19" s="107"/>
      <c r="AD19" s="107"/>
      <c r="AE19" s="107"/>
      <c r="AF19" s="107"/>
      <c r="AG19" s="107"/>
      <c r="AH19" s="108"/>
      <c r="AI19" s="6"/>
      <c r="AJ19" s="5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6"/>
    </row>
    <row r="20" spans="1:54" ht="14.15" customHeight="1" x14ac:dyDescent="0.55000000000000004">
      <c r="A20" s="5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6"/>
      <c r="AJ20" s="5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6"/>
    </row>
    <row r="21" spans="1:54" ht="14.15" customHeight="1" x14ac:dyDescent="0.55000000000000004">
      <c r="A21" s="5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7"/>
      <c r="S21" s="53" t="s">
        <v>4</v>
      </c>
      <c r="T21" s="54"/>
      <c r="U21" s="54"/>
      <c r="V21" s="54"/>
      <c r="W21" s="54"/>
      <c r="X21" s="55"/>
      <c r="Y21" s="103"/>
      <c r="Z21" s="104"/>
      <c r="AA21" s="104"/>
      <c r="AB21" s="104"/>
      <c r="AC21" s="104"/>
      <c r="AD21" s="104"/>
      <c r="AE21" s="104"/>
      <c r="AF21" s="104"/>
      <c r="AG21" s="104"/>
      <c r="AH21" s="105"/>
      <c r="AI21" s="6"/>
      <c r="AJ21" s="5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6"/>
    </row>
    <row r="22" spans="1:54" ht="14.15" customHeight="1" x14ac:dyDescent="0.55000000000000004">
      <c r="A22" s="5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7"/>
      <c r="S22" s="56" t="s">
        <v>16</v>
      </c>
      <c r="T22" s="57"/>
      <c r="U22" s="57"/>
      <c r="V22" s="57"/>
      <c r="W22" s="57"/>
      <c r="X22" s="58"/>
      <c r="Y22" s="106"/>
      <c r="Z22" s="107"/>
      <c r="AA22" s="107"/>
      <c r="AB22" s="107"/>
      <c r="AC22" s="107"/>
      <c r="AD22" s="107"/>
      <c r="AE22" s="107"/>
      <c r="AF22" s="107"/>
      <c r="AG22" s="107"/>
      <c r="AH22" s="108"/>
      <c r="AI22" s="6"/>
      <c r="AJ22" s="5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6"/>
    </row>
    <row r="23" spans="1:54" ht="14.15" customHeight="1" x14ac:dyDescent="0.55000000000000004">
      <c r="A23" s="5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6"/>
      <c r="AJ23" s="5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6"/>
    </row>
    <row r="24" spans="1:54" ht="14.15" customHeight="1" x14ac:dyDescent="0.55000000000000004">
      <c r="A24" s="5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7"/>
      <c r="S24" s="94" t="s">
        <v>27</v>
      </c>
      <c r="T24" s="95"/>
      <c r="U24" s="95"/>
      <c r="V24" s="95"/>
      <c r="W24" s="95"/>
      <c r="X24" s="96"/>
      <c r="Y24" s="86" t="s">
        <v>105</v>
      </c>
      <c r="Z24" s="87"/>
      <c r="AA24" s="87"/>
      <c r="AB24" s="87"/>
      <c r="AC24" s="87"/>
      <c r="AD24" s="87"/>
      <c r="AE24" s="87"/>
      <c r="AF24" s="87"/>
      <c r="AG24" s="87"/>
      <c r="AH24" s="88"/>
      <c r="AI24" s="6"/>
      <c r="AJ24" s="5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6"/>
    </row>
    <row r="25" spans="1:54" ht="14.15" customHeight="1" x14ac:dyDescent="0.55000000000000004">
      <c r="A25" s="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62" t="s">
        <v>28</v>
      </c>
      <c r="T25" s="63"/>
      <c r="U25" s="63"/>
      <c r="V25" s="63"/>
      <c r="W25" s="63"/>
      <c r="X25" s="64"/>
      <c r="Y25" s="89"/>
      <c r="Z25" s="90"/>
      <c r="AA25" s="90"/>
      <c r="AB25" s="90"/>
      <c r="AC25" s="90"/>
      <c r="AD25" s="90"/>
      <c r="AE25" s="90"/>
      <c r="AF25" s="90"/>
      <c r="AG25" s="90"/>
      <c r="AH25" s="91"/>
      <c r="AI25" s="6"/>
      <c r="AJ25" s="5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6"/>
    </row>
    <row r="26" spans="1:54" ht="14.15" customHeight="1" x14ac:dyDescent="0.55000000000000004">
      <c r="A26" s="5"/>
      <c r="B26" s="53" t="s">
        <v>2</v>
      </c>
      <c r="C26" s="54"/>
      <c r="D26" s="55"/>
      <c r="E26" s="53" t="s">
        <v>11</v>
      </c>
      <c r="F26" s="54"/>
      <c r="G26" s="55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7"/>
      <c r="S26" s="53" t="s">
        <v>44</v>
      </c>
      <c r="T26" s="54"/>
      <c r="U26" s="54"/>
      <c r="V26" s="53" t="s">
        <v>45</v>
      </c>
      <c r="W26" s="54"/>
      <c r="X26" s="55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6"/>
      <c r="AJ26" s="5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6"/>
    </row>
    <row r="27" spans="1:54" ht="14.15" customHeight="1" x14ac:dyDescent="0.55000000000000004">
      <c r="A27" s="5"/>
      <c r="B27" s="112"/>
      <c r="C27" s="113"/>
      <c r="D27" s="114"/>
      <c r="E27" s="56" t="s">
        <v>12</v>
      </c>
      <c r="F27" s="57"/>
      <c r="G27" s="58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7"/>
      <c r="S27" s="112"/>
      <c r="T27" s="113"/>
      <c r="U27" s="113"/>
      <c r="V27" s="56" t="s">
        <v>47</v>
      </c>
      <c r="W27" s="57"/>
      <c r="X27" s="58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6"/>
      <c r="AJ27" s="5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6"/>
    </row>
    <row r="28" spans="1:54" ht="14.15" customHeight="1" x14ac:dyDescent="0.55000000000000004">
      <c r="A28" s="5"/>
      <c r="B28" s="109" t="s">
        <v>40</v>
      </c>
      <c r="C28" s="110"/>
      <c r="D28" s="111"/>
      <c r="E28" s="53" t="s">
        <v>13</v>
      </c>
      <c r="F28" s="54"/>
      <c r="G28" s="55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7"/>
      <c r="S28" s="109" t="s">
        <v>50</v>
      </c>
      <c r="T28" s="110"/>
      <c r="U28" s="110"/>
      <c r="V28" s="112" t="s">
        <v>1</v>
      </c>
      <c r="W28" s="113"/>
      <c r="X28" s="114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6"/>
      <c r="AJ28" s="5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6"/>
    </row>
    <row r="29" spans="1:54" ht="14.15" customHeight="1" x14ac:dyDescent="0.55000000000000004">
      <c r="A29" s="5"/>
      <c r="B29" s="56"/>
      <c r="C29" s="57"/>
      <c r="D29" s="58"/>
      <c r="E29" s="56" t="s">
        <v>14</v>
      </c>
      <c r="F29" s="57"/>
      <c r="G29" s="58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7"/>
      <c r="S29" s="56"/>
      <c r="T29" s="57"/>
      <c r="U29" s="57"/>
      <c r="V29" s="56" t="s">
        <v>49</v>
      </c>
      <c r="W29" s="57"/>
      <c r="X29" s="58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6"/>
      <c r="AJ29" s="5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6"/>
    </row>
    <row r="30" spans="1:54" ht="12.75" customHeight="1" thickBot="1" x14ac:dyDescent="0.6">
      <c r="A30" s="5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9"/>
      <c r="S30" s="31" t="s">
        <v>106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6"/>
      <c r="AJ30" s="5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6"/>
    </row>
    <row r="31" spans="1:54" ht="15.75" customHeight="1" thickTop="1" x14ac:dyDescent="0.55000000000000004">
      <c r="A31" s="5"/>
      <c r="B31" s="47" t="s">
        <v>97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6"/>
      <c r="AJ31" s="5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6"/>
    </row>
    <row r="32" spans="1:54" ht="14.15" customHeight="1" x14ac:dyDescent="0.55000000000000004">
      <c r="A32" s="5"/>
      <c r="B32" s="171" t="s">
        <v>55</v>
      </c>
      <c r="C32" s="171"/>
      <c r="D32" s="171"/>
      <c r="E32" s="171"/>
      <c r="F32" s="171"/>
      <c r="G32" s="171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"/>
      <c r="S32" s="94" t="s">
        <v>5</v>
      </c>
      <c r="T32" s="95"/>
      <c r="U32" s="95"/>
      <c r="V32" s="95"/>
      <c r="W32" s="95"/>
      <c r="X32" s="96"/>
      <c r="Y32" s="86"/>
      <c r="Z32" s="87"/>
      <c r="AA32" s="87"/>
      <c r="AB32" s="87"/>
      <c r="AC32" s="87"/>
      <c r="AD32" s="87"/>
      <c r="AE32" s="87"/>
      <c r="AF32" s="87"/>
      <c r="AG32" s="87"/>
      <c r="AH32" s="88"/>
      <c r="AI32" s="6"/>
      <c r="AJ32" s="5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6"/>
    </row>
    <row r="33" spans="1:54" ht="14.15" customHeight="1" x14ac:dyDescent="0.55000000000000004">
      <c r="A33" s="5"/>
      <c r="B33" s="129" t="s">
        <v>94</v>
      </c>
      <c r="C33" s="129"/>
      <c r="D33" s="129"/>
      <c r="E33" s="129"/>
      <c r="F33" s="129"/>
      <c r="G33" s="129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"/>
      <c r="S33" s="62" t="s">
        <v>17</v>
      </c>
      <c r="T33" s="63"/>
      <c r="U33" s="63"/>
      <c r="V33" s="63"/>
      <c r="W33" s="63"/>
      <c r="X33" s="64"/>
      <c r="Y33" s="89"/>
      <c r="Z33" s="90"/>
      <c r="AA33" s="90"/>
      <c r="AB33" s="90"/>
      <c r="AC33" s="90"/>
      <c r="AD33" s="90"/>
      <c r="AE33" s="90"/>
      <c r="AF33" s="90"/>
      <c r="AG33" s="90"/>
      <c r="AH33" s="91"/>
      <c r="AI33" s="6"/>
      <c r="AJ33" s="5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6"/>
    </row>
    <row r="34" spans="1:54" ht="14.15" customHeight="1" x14ac:dyDescent="0.55000000000000004">
      <c r="A34" s="5"/>
      <c r="B34" s="17" t="s">
        <v>100</v>
      </c>
      <c r="C34" s="17"/>
      <c r="D34" s="17"/>
      <c r="E34" s="7"/>
      <c r="F34" s="7"/>
      <c r="G34" s="7"/>
      <c r="H34" s="14"/>
      <c r="I34" s="14"/>
      <c r="J34" s="14"/>
      <c r="K34" s="14"/>
      <c r="L34" s="7"/>
      <c r="M34" s="7"/>
      <c r="N34" s="7"/>
      <c r="O34" s="7"/>
      <c r="P34" s="7"/>
      <c r="Q34" s="7"/>
      <c r="R34" s="7"/>
      <c r="S34" s="17"/>
      <c r="T34" s="17"/>
      <c r="U34" s="17"/>
      <c r="V34" s="7"/>
      <c r="W34" s="7"/>
      <c r="X34" s="7"/>
      <c r="Y34" s="14"/>
      <c r="Z34" s="14"/>
      <c r="AA34" s="14"/>
      <c r="AB34" s="14"/>
      <c r="AC34" s="7"/>
      <c r="AD34" s="7"/>
      <c r="AE34" s="7"/>
      <c r="AF34" s="7"/>
      <c r="AG34" s="7"/>
      <c r="AH34" s="7"/>
      <c r="AI34" s="6"/>
      <c r="AJ34" s="5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6"/>
    </row>
    <row r="35" spans="1:54" ht="14.15" customHeight="1" x14ac:dyDescent="0.55000000000000004">
      <c r="A35" s="5"/>
      <c r="B35" s="171" t="s">
        <v>56</v>
      </c>
      <c r="C35" s="171"/>
      <c r="D35" s="171"/>
      <c r="E35" s="171"/>
      <c r="F35" s="171"/>
      <c r="G35" s="1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"/>
      <c r="S35" s="94" t="s">
        <v>10</v>
      </c>
      <c r="T35" s="95"/>
      <c r="U35" s="95"/>
      <c r="V35" s="95"/>
      <c r="W35" s="95"/>
      <c r="X35" s="96"/>
      <c r="Y35" s="86"/>
      <c r="Z35" s="87"/>
      <c r="AA35" s="87"/>
      <c r="AB35" s="87"/>
      <c r="AC35" s="87"/>
      <c r="AD35" s="87"/>
      <c r="AE35" s="87"/>
      <c r="AF35" s="87"/>
      <c r="AG35" s="87"/>
      <c r="AH35" s="88"/>
      <c r="AI35" s="6"/>
      <c r="AJ35" s="5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6"/>
    </row>
    <row r="36" spans="1:54" ht="14.15" customHeight="1" x14ac:dyDescent="0.55000000000000004">
      <c r="A36" s="5"/>
      <c r="B36" s="129" t="s">
        <v>95</v>
      </c>
      <c r="C36" s="129"/>
      <c r="D36" s="129"/>
      <c r="E36" s="129"/>
      <c r="F36" s="129"/>
      <c r="G36" s="129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"/>
      <c r="S36" s="62" t="s">
        <v>30</v>
      </c>
      <c r="T36" s="63"/>
      <c r="U36" s="63"/>
      <c r="V36" s="63"/>
      <c r="W36" s="63"/>
      <c r="X36" s="64"/>
      <c r="Y36" s="89"/>
      <c r="Z36" s="90"/>
      <c r="AA36" s="90"/>
      <c r="AB36" s="90"/>
      <c r="AC36" s="90"/>
      <c r="AD36" s="90"/>
      <c r="AE36" s="90"/>
      <c r="AF36" s="90"/>
      <c r="AG36" s="90"/>
      <c r="AH36" s="91"/>
      <c r="AI36" s="6"/>
      <c r="AJ36" s="5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6"/>
    </row>
    <row r="37" spans="1:54" ht="14.15" customHeight="1" x14ac:dyDescent="0.55000000000000004">
      <c r="A37" s="5"/>
      <c r="B37" s="17" t="s">
        <v>101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8"/>
      <c r="T37" s="18"/>
      <c r="U37" s="18"/>
      <c r="V37" s="7"/>
      <c r="W37" s="7"/>
      <c r="X37" s="7"/>
      <c r="Y37" s="8"/>
      <c r="Z37" s="8"/>
      <c r="AA37" s="8"/>
      <c r="AB37" s="8"/>
      <c r="AC37" s="7"/>
      <c r="AD37" s="7"/>
      <c r="AE37" s="7"/>
      <c r="AF37" s="7"/>
      <c r="AG37" s="7"/>
      <c r="AH37" s="7"/>
      <c r="AI37" s="6"/>
      <c r="AJ37" s="5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6"/>
    </row>
    <row r="38" spans="1:54" ht="14.15" customHeight="1" x14ac:dyDescent="0.55000000000000004">
      <c r="A38" s="5"/>
      <c r="B38" s="48" t="s">
        <v>98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7"/>
      <c r="S38" s="59" t="s">
        <v>6</v>
      </c>
      <c r="T38" s="60"/>
      <c r="U38" s="60"/>
      <c r="V38" s="61"/>
      <c r="W38" s="74"/>
      <c r="X38" s="75"/>
      <c r="Y38" s="76"/>
      <c r="Z38" s="7"/>
      <c r="AA38" s="59" t="s">
        <v>7</v>
      </c>
      <c r="AB38" s="60"/>
      <c r="AC38" s="60"/>
      <c r="AD38" s="61"/>
      <c r="AE38" s="80"/>
      <c r="AF38" s="81"/>
      <c r="AG38" s="81"/>
      <c r="AH38" s="82"/>
      <c r="AI38" s="6"/>
      <c r="AJ38" s="5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6"/>
    </row>
    <row r="39" spans="1:54" ht="14.15" customHeight="1" x14ac:dyDescent="0.55000000000000004">
      <c r="A39" s="5"/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8"/>
      <c r="R39" s="7"/>
      <c r="S39" s="62" t="s">
        <v>18</v>
      </c>
      <c r="T39" s="63"/>
      <c r="U39" s="63"/>
      <c r="V39" s="64"/>
      <c r="W39" s="77"/>
      <c r="X39" s="78"/>
      <c r="Y39" s="79"/>
      <c r="Z39" s="7"/>
      <c r="AA39" s="62" t="s">
        <v>19</v>
      </c>
      <c r="AB39" s="63"/>
      <c r="AC39" s="63"/>
      <c r="AD39" s="64"/>
      <c r="AE39" s="83"/>
      <c r="AF39" s="84"/>
      <c r="AG39" s="84"/>
      <c r="AH39" s="85"/>
      <c r="AI39" s="6"/>
      <c r="AJ39" s="5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6"/>
    </row>
    <row r="40" spans="1:54" ht="14.15" customHeight="1" x14ac:dyDescent="0.55000000000000004">
      <c r="A40" s="5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1"/>
      <c r="R40" s="7"/>
      <c r="S40" s="17" t="s">
        <v>103</v>
      </c>
      <c r="T40" s="7"/>
      <c r="U40" s="7"/>
      <c r="V40" s="7"/>
      <c r="W40" s="7"/>
      <c r="X40" s="7"/>
      <c r="Y40" s="7"/>
      <c r="Z40" s="7"/>
      <c r="AA40" s="17" t="s">
        <v>103</v>
      </c>
      <c r="AB40" s="7"/>
      <c r="AC40" s="7"/>
      <c r="AD40" s="7"/>
      <c r="AE40" s="7"/>
      <c r="AF40" s="7"/>
      <c r="AG40" s="7"/>
      <c r="AH40" s="7"/>
      <c r="AI40" s="6"/>
      <c r="AJ40" s="5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6"/>
    </row>
    <row r="41" spans="1:54" ht="14.15" customHeight="1" x14ac:dyDescent="0.55000000000000004">
      <c r="A41" s="5"/>
      <c r="B41" s="159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1"/>
      <c r="R41" s="7"/>
      <c r="S41" s="59" t="s">
        <v>8</v>
      </c>
      <c r="T41" s="60"/>
      <c r="U41" s="60"/>
      <c r="V41" s="61"/>
      <c r="W41" s="67"/>
      <c r="X41" s="68"/>
      <c r="Y41" s="69"/>
      <c r="Z41" s="7"/>
      <c r="AA41" s="59" t="s">
        <v>46</v>
      </c>
      <c r="AB41" s="60"/>
      <c r="AC41" s="60"/>
      <c r="AD41" s="61"/>
      <c r="AE41" s="86"/>
      <c r="AF41" s="87"/>
      <c r="AG41" s="87"/>
      <c r="AH41" s="88"/>
      <c r="AI41" s="6"/>
      <c r="AJ41" s="5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6"/>
    </row>
    <row r="42" spans="1:54" ht="14.15" customHeight="1" x14ac:dyDescent="0.55000000000000004">
      <c r="A42" s="5"/>
      <c r="B42" s="159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1"/>
      <c r="R42" s="7"/>
      <c r="S42" s="62" t="s">
        <v>20</v>
      </c>
      <c r="T42" s="63"/>
      <c r="U42" s="63"/>
      <c r="V42" s="64"/>
      <c r="W42" s="70"/>
      <c r="X42" s="71"/>
      <c r="Y42" s="72"/>
      <c r="Z42" s="7"/>
      <c r="AA42" s="62" t="s">
        <v>59</v>
      </c>
      <c r="AB42" s="63"/>
      <c r="AC42" s="63"/>
      <c r="AD42" s="64"/>
      <c r="AE42" s="89"/>
      <c r="AF42" s="90"/>
      <c r="AG42" s="90"/>
      <c r="AH42" s="91"/>
      <c r="AI42" s="6"/>
      <c r="AJ42" s="5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6"/>
    </row>
    <row r="43" spans="1:54" ht="14.15" customHeight="1" x14ac:dyDescent="0.55000000000000004">
      <c r="A43" s="5"/>
      <c r="B43" s="159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1"/>
      <c r="R43" s="7"/>
      <c r="S43" s="17" t="s">
        <v>104</v>
      </c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6"/>
      <c r="AJ43" s="5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6"/>
    </row>
    <row r="44" spans="1:54" ht="14.15" customHeight="1" x14ac:dyDescent="0.55000000000000004">
      <c r="A44" s="5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4"/>
      <c r="R44" s="7"/>
      <c r="S44" s="59" t="s">
        <v>9</v>
      </c>
      <c r="T44" s="60"/>
      <c r="U44" s="60"/>
      <c r="V44" s="60"/>
      <c r="W44" s="60"/>
      <c r="X44" s="61"/>
      <c r="Y44" s="186"/>
      <c r="Z44" s="187"/>
      <c r="AA44" s="187"/>
      <c r="AB44" s="187"/>
      <c r="AC44" s="187"/>
      <c r="AD44" s="187"/>
      <c r="AE44" s="187"/>
      <c r="AF44" s="187"/>
      <c r="AG44" s="187"/>
      <c r="AH44" s="188"/>
      <c r="AI44" s="6"/>
      <c r="AJ44" s="5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6"/>
    </row>
    <row r="45" spans="1:54" ht="14.15" customHeight="1" x14ac:dyDescent="0.55000000000000004">
      <c r="A45" s="5"/>
      <c r="B45" s="17" t="s">
        <v>102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62" t="s">
        <v>21</v>
      </c>
      <c r="T45" s="63"/>
      <c r="U45" s="63"/>
      <c r="V45" s="63"/>
      <c r="W45" s="63"/>
      <c r="X45" s="64"/>
      <c r="Y45" s="189"/>
      <c r="Z45" s="190"/>
      <c r="AA45" s="190"/>
      <c r="AB45" s="190"/>
      <c r="AC45" s="190"/>
      <c r="AD45" s="190"/>
      <c r="AE45" s="190"/>
      <c r="AF45" s="190"/>
      <c r="AG45" s="190"/>
      <c r="AH45" s="191"/>
      <c r="AI45" s="6"/>
      <c r="AJ45" s="5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6"/>
    </row>
    <row r="46" spans="1:54" ht="14.15" customHeight="1" x14ac:dyDescent="0.55000000000000004">
      <c r="A46" s="5"/>
      <c r="B46" s="48" t="s">
        <v>99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7"/>
      <c r="S46" s="15" t="s">
        <v>67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6"/>
      <c r="AJ46" s="5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6"/>
    </row>
    <row r="47" spans="1:54" ht="14.15" customHeight="1" x14ac:dyDescent="0.55000000000000004">
      <c r="A47" s="5"/>
      <c r="B47" s="156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8"/>
      <c r="R47" s="7"/>
      <c r="S47" s="59" t="s">
        <v>70</v>
      </c>
      <c r="T47" s="60"/>
      <c r="U47" s="60"/>
      <c r="V47" s="60"/>
      <c r="W47" s="60"/>
      <c r="X47" s="61"/>
      <c r="Y47" s="51" t="s">
        <v>22</v>
      </c>
      <c r="Z47" s="51"/>
      <c r="AA47" s="66"/>
      <c r="AB47" s="66"/>
      <c r="AC47" s="66"/>
      <c r="AD47" s="66"/>
      <c r="AE47" s="66"/>
      <c r="AF47" s="66"/>
      <c r="AG47" s="66"/>
      <c r="AH47" s="66"/>
      <c r="AI47" s="6"/>
      <c r="AJ47" s="5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6"/>
    </row>
    <row r="48" spans="1:54" ht="14.15" customHeight="1" x14ac:dyDescent="0.55000000000000004">
      <c r="A48" s="5"/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1"/>
      <c r="R48" s="7"/>
      <c r="S48" s="62" t="s">
        <v>71</v>
      </c>
      <c r="T48" s="63"/>
      <c r="U48" s="63"/>
      <c r="V48" s="63"/>
      <c r="W48" s="63"/>
      <c r="X48" s="64"/>
      <c r="Y48" s="51"/>
      <c r="Z48" s="51"/>
      <c r="AA48" s="66"/>
      <c r="AB48" s="66"/>
      <c r="AC48" s="66"/>
      <c r="AD48" s="66"/>
      <c r="AE48" s="66"/>
      <c r="AF48" s="66"/>
      <c r="AG48" s="66"/>
      <c r="AH48" s="66"/>
      <c r="AI48" s="6"/>
      <c r="AJ48" s="5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6"/>
    </row>
    <row r="49" spans="1:54" ht="14.15" customHeight="1" x14ac:dyDescent="0.55000000000000004">
      <c r="A49" s="5"/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1"/>
      <c r="R49" s="7"/>
      <c r="S49" s="59" t="str">
        <f>IF(フライト情報01="着","到着時間","")</f>
        <v/>
      </c>
      <c r="T49" s="60"/>
      <c r="U49" s="60"/>
      <c r="V49" s="60"/>
      <c r="W49" s="60"/>
      <c r="X49" s="61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"/>
      <c r="AJ49" s="5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6"/>
    </row>
    <row r="50" spans="1:54" ht="13.5" customHeight="1" x14ac:dyDescent="0.55000000000000004">
      <c r="A50" s="5"/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1"/>
      <c r="R50" s="7"/>
      <c r="S50" s="62" t="str">
        <f>IF(フライト情報01="着","Arrival Time","")</f>
        <v/>
      </c>
      <c r="T50" s="63"/>
      <c r="U50" s="63"/>
      <c r="V50" s="63"/>
      <c r="W50" s="63"/>
      <c r="X50" s="64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"/>
      <c r="AJ50" s="5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6"/>
    </row>
    <row r="51" spans="1:54" ht="13.5" customHeight="1" x14ac:dyDescent="0.55000000000000004">
      <c r="A51" s="5"/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4"/>
      <c r="R51" s="7"/>
      <c r="S51" s="17" t="s">
        <v>75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6"/>
      <c r="AJ51" s="5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6"/>
    </row>
    <row r="52" spans="1:54" ht="13.5" customHeight="1" x14ac:dyDescent="0.55000000000000004">
      <c r="A52" s="5"/>
      <c r="B52" s="17" t="s">
        <v>102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48" t="s">
        <v>91</v>
      </c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50"/>
      <c r="AI52" s="6"/>
      <c r="AJ52" s="5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6"/>
    </row>
    <row r="53" spans="1:54" ht="13.5" customHeight="1" x14ac:dyDescent="0.55000000000000004">
      <c r="A53" s="5"/>
      <c r="B53" s="130" t="s">
        <v>69</v>
      </c>
      <c r="C53" s="131"/>
      <c r="D53" s="131"/>
      <c r="E53" s="131"/>
      <c r="F53" s="131"/>
      <c r="G53" s="132"/>
      <c r="H53" s="165" t="s">
        <v>0</v>
      </c>
      <c r="I53" s="166"/>
      <c r="J53" s="167"/>
      <c r="K53" s="142" t="s">
        <v>60</v>
      </c>
      <c r="L53" s="143"/>
      <c r="M53" s="143"/>
      <c r="N53" s="144"/>
      <c r="O53" s="51" t="s">
        <v>62</v>
      </c>
      <c r="P53" s="51"/>
      <c r="Q53" s="51"/>
      <c r="R53" s="7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6"/>
      <c r="AJ53" s="5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6"/>
    </row>
    <row r="54" spans="1:54" ht="13.5" customHeight="1" x14ac:dyDescent="0.55000000000000004">
      <c r="A54" s="5"/>
      <c r="B54" s="133"/>
      <c r="C54" s="134"/>
      <c r="D54" s="134"/>
      <c r="E54" s="134"/>
      <c r="F54" s="134"/>
      <c r="G54" s="135"/>
      <c r="H54" s="168"/>
      <c r="I54" s="169"/>
      <c r="J54" s="170"/>
      <c r="K54" s="56" t="s">
        <v>61</v>
      </c>
      <c r="L54" s="57"/>
      <c r="M54" s="57"/>
      <c r="N54" s="58"/>
      <c r="O54" s="51"/>
      <c r="P54" s="51"/>
      <c r="Q54" s="51"/>
      <c r="R54" s="7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6"/>
      <c r="AJ54" s="5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6"/>
    </row>
    <row r="55" spans="1:54" ht="15.75" customHeight="1" x14ac:dyDescent="0.55000000000000004">
      <c r="A55" s="5"/>
      <c r="B55" s="136" t="s">
        <v>74</v>
      </c>
      <c r="C55" s="137"/>
      <c r="D55" s="137"/>
      <c r="E55" s="137"/>
      <c r="F55" s="137"/>
      <c r="G55" s="138"/>
      <c r="H55" s="59" t="str">
        <f>IF(O53="電話","電話番号",IF(O53="メール","メールアドレス","ファックス番号"))</f>
        <v>電話番号</v>
      </c>
      <c r="I55" s="60"/>
      <c r="J55" s="61"/>
      <c r="K55" s="103"/>
      <c r="L55" s="104"/>
      <c r="M55" s="104"/>
      <c r="N55" s="104"/>
      <c r="O55" s="104"/>
      <c r="P55" s="104"/>
      <c r="Q55" s="105"/>
      <c r="R55" s="7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6"/>
      <c r="AJ55" s="5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6"/>
    </row>
    <row r="56" spans="1:54" ht="15.75" customHeight="1" x14ac:dyDescent="0.55000000000000004">
      <c r="A56" s="5"/>
      <c r="B56" s="139"/>
      <c r="C56" s="140"/>
      <c r="D56" s="140"/>
      <c r="E56" s="140"/>
      <c r="F56" s="140"/>
      <c r="G56" s="141"/>
      <c r="H56" s="62" t="str">
        <f>IF(O53="電話","Telepone",IF(O53="メール","Mail address","Fax Number"))</f>
        <v>Telepone</v>
      </c>
      <c r="I56" s="63"/>
      <c r="J56" s="64"/>
      <c r="K56" s="106"/>
      <c r="L56" s="107"/>
      <c r="M56" s="107"/>
      <c r="N56" s="107"/>
      <c r="O56" s="107"/>
      <c r="P56" s="107"/>
      <c r="Q56" s="108"/>
      <c r="R56" s="7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6"/>
      <c r="AJ56" s="5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6"/>
    </row>
    <row r="57" spans="1:54" x14ac:dyDescent="0.55000000000000004">
      <c r="A57" s="5"/>
      <c r="B57" s="15" t="s">
        <v>68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6"/>
      <c r="AJ57" s="5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6"/>
    </row>
    <row r="58" spans="1:54" x14ac:dyDescent="0.55000000000000004">
      <c r="A58" s="5"/>
      <c r="B58" s="94" t="s">
        <v>53</v>
      </c>
      <c r="C58" s="95"/>
      <c r="D58" s="95"/>
      <c r="E58" s="95"/>
      <c r="F58" s="95"/>
      <c r="G58" s="96"/>
      <c r="H58" s="180"/>
      <c r="I58" s="181"/>
      <c r="J58" s="181"/>
      <c r="K58" s="181"/>
      <c r="L58" s="181"/>
      <c r="M58" s="181"/>
      <c r="N58" s="181"/>
      <c r="O58" s="181"/>
      <c r="P58" s="181"/>
      <c r="Q58" s="182"/>
      <c r="R58" s="7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6"/>
      <c r="AJ58" s="5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6"/>
    </row>
    <row r="59" spans="1:54" x14ac:dyDescent="0.55000000000000004">
      <c r="A59" s="5"/>
      <c r="B59" s="62" t="s">
        <v>54</v>
      </c>
      <c r="C59" s="63"/>
      <c r="D59" s="63"/>
      <c r="E59" s="63"/>
      <c r="F59" s="63"/>
      <c r="G59" s="64"/>
      <c r="H59" s="183"/>
      <c r="I59" s="184"/>
      <c r="J59" s="184"/>
      <c r="K59" s="184"/>
      <c r="L59" s="184"/>
      <c r="M59" s="184"/>
      <c r="N59" s="184"/>
      <c r="O59" s="184"/>
      <c r="P59" s="184"/>
      <c r="Q59" s="185"/>
      <c r="R59" s="7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6"/>
      <c r="AJ59" s="5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6"/>
    </row>
    <row r="60" spans="1:54" ht="15.75" customHeight="1" x14ac:dyDescent="0.55000000000000004">
      <c r="A60" s="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6"/>
      <c r="AJ60" s="5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6"/>
    </row>
    <row r="61" spans="1:54" x14ac:dyDescent="0.55000000000000004">
      <c r="A61" s="5"/>
      <c r="B61" s="48" t="s">
        <v>63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50"/>
      <c r="R61" s="7"/>
      <c r="S61" s="48" t="s">
        <v>64</v>
      </c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50"/>
      <c r="AI61" s="6"/>
      <c r="AJ61" s="5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6"/>
    </row>
    <row r="62" spans="1:54" x14ac:dyDescent="0.55000000000000004">
      <c r="A62" s="5"/>
      <c r="B62" s="119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1"/>
      <c r="R62" s="7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6"/>
      <c r="AJ62" s="5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6"/>
    </row>
    <row r="63" spans="1:54" x14ac:dyDescent="0.55000000000000004">
      <c r="A63" s="5"/>
      <c r="B63" s="122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4"/>
      <c r="R63" s="7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6"/>
      <c r="AJ63" s="5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6"/>
    </row>
    <row r="64" spans="1:54" x14ac:dyDescent="0.55000000000000004">
      <c r="A64" s="5"/>
      <c r="B64" s="122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4"/>
      <c r="R64" s="7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6"/>
      <c r="AJ64" s="5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6"/>
    </row>
    <row r="65" spans="1:54" x14ac:dyDescent="0.55000000000000004">
      <c r="A65" s="5"/>
      <c r="B65" s="122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4"/>
      <c r="R65" s="7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6"/>
      <c r="AJ65" s="5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6"/>
    </row>
    <row r="66" spans="1:54" x14ac:dyDescent="0.55000000000000004">
      <c r="A66" s="5"/>
      <c r="B66" s="122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4"/>
      <c r="R66" s="174" t="str">
        <f>IF((経由地01&amp;経由地02&amp;経由地03&amp;経由地04&amp;経由地05&amp;経由地06&amp;経由地07&amp;経由地08&amp;経由地09&amp;経由地10)="","経由地なし","経由地あり")</f>
        <v>経由地なし</v>
      </c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6"/>
      <c r="AJ66" s="5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6"/>
    </row>
    <row r="67" spans="1:54" ht="15.75" customHeight="1" x14ac:dyDescent="0.55000000000000004">
      <c r="A67" s="5"/>
      <c r="B67" s="122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4"/>
      <c r="R67" s="174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6"/>
      <c r="AJ67" s="5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6"/>
    </row>
    <row r="68" spans="1:54" x14ac:dyDescent="0.55000000000000004">
      <c r="A68" s="5"/>
      <c r="B68" s="125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7"/>
      <c r="R68" s="174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6"/>
      <c r="AJ68" s="5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6"/>
    </row>
    <row r="69" spans="1:54" ht="15.75" customHeight="1" x14ac:dyDescent="0.55000000000000004">
      <c r="A69" s="5"/>
      <c r="B69" s="94" t="s">
        <v>72</v>
      </c>
      <c r="C69" s="95"/>
      <c r="D69" s="95"/>
      <c r="E69" s="95"/>
      <c r="F69" s="95"/>
      <c r="G69" s="96"/>
      <c r="H69" s="86" t="s">
        <v>22</v>
      </c>
      <c r="I69" s="87"/>
      <c r="J69" s="87"/>
      <c r="K69" s="87"/>
      <c r="L69" s="87"/>
      <c r="M69" s="87"/>
      <c r="N69" s="87"/>
      <c r="O69" s="87"/>
      <c r="P69" s="87"/>
      <c r="Q69" s="88"/>
      <c r="R69" s="174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6"/>
      <c r="AJ69" s="5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6"/>
    </row>
    <row r="70" spans="1:54" ht="15.75" customHeight="1" x14ac:dyDescent="0.55000000000000004">
      <c r="A70" s="5"/>
      <c r="B70" s="62" t="s">
        <v>73</v>
      </c>
      <c r="C70" s="63"/>
      <c r="D70" s="63"/>
      <c r="E70" s="63"/>
      <c r="F70" s="63"/>
      <c r="G70" s="64"/>
      <c r="H70" s="89"/>
      <c r="I70" s="90"/>
      <c r="J70" s="90"/>
      <c r="K70" s="90"/>
      <c r="L70" s="90"/>
      <c r="M70" s="90"/>
      <c r="N70" s="90"/>
      <c r="O70" s="90"/>
      <c r="P70" s="90"/>
      <c r="Q70" s="91"/>
      <c r="R70" s="174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6"/>
      <c r="AJ70" s="5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6"/>
    </row>
    <row r="71" spans="1:54" s="36" customFormat="1" ht="12.5" x14ac:dyDescent="0.55000000000000004">
      <c r="A71" s="34"/>
      <c r="B71" s="17" t="s">
        <v>102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 t="s">
        <v>102</v>
      </c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35"/>
      <c r="AJ71" s="34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5"/>
    </row>
    <row r="72" spans="1:54" ht="26.25" customHeight="1" x14ac:dyDescent="0.55000000000000004">
      <c r="A72" s="175" t="s">
        <v>107</v>
      </c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3"/>
      <c r="Q72" s="177" t="s">
        <v>108</v>
      </c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8"/>
      <c r="AJ72" s="1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12"/>
    </row>
    <row r="73" spans="1:54" ht="17.25" hidden="1" customHeight="1" x14ac:dyDescent="0.55000000000000004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7"/>
      <c r="AJ73" s="5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6"/>
    </row>
    <row r="74" spans="1:54" s="16" customFormat="1" ht="17.25" hidden="1" customHeight="1" x14ac:dyDescent="0.55000000000000004">
      <c r="A74" s="28"/>
      <c r="B74" s="118" t="s">
        <v>41</v>
      </c>
      <c r="C74" s="118"/>
      <c r="D74" s="118"/>
      <c r="E74" s="118"/>
      <c r="F74" s="46" t="str">
        <f>PHONETIC(乗客者名)</f>
        <v/>
      </c>
      <c r="G74" s="46"/>
      <c r="H74" s="46"/>
      <c r="I74" s="46"/>
      <c r="J74" s="46"/>
      <c r="K74" s="46"/>
      <c r="L74" s="29"/>
      <c r="M74" s="37" t="s">
        <v>48</v>
      </c>
      <c r="N74" s="37"/>
      <c r="O74" s="37"/>
      <c r="P74" s="37"/>
      <c r="Q74" s="46" t="str">
        <f>IF(フライト情報01="着",IF(Y49&lt;&gt;"",TEXT(Y49,"HH:mm"),""),"")</f>
        <v/>
      </c>
      <c r="R74" s="46"/>
      <c r="S74" s="46"/>
      <c r="T74" s="46"/>
      <c r="U74" s="46"/>
      <c r="V74" s="46"/>
      <c r="W74" s="29"/>
      <c r="X74" s="37"/>
      <c r="Y74" s="37"/>
      <c r="Z74" s="37"/>
      <c r="AA74" s="37"/>
      <c r="AB74" s="46"/>
      <c r="AC74" s="46"/>
      <c r="AD74" s="46"/>
      <c r="AE74" s="46"/>
      <c r="AF74" s="46"/>
      <c r="AG74" s="46"/>
      <c r="AH74" s="29"/>
      <c r="AI74" s="30"/>
      <c r="AJ74" s="22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3"/>
    </row>
    <row r="75" spans="1:54" s="16" customFormat="1" ht="17.25" hidden="1" customHeight="1" x14ac:dyDescent="0.55000000000000004">
      <c r="A75" s="28"/>
      <c r="B75" s="118" t="s">
        <v>57</v>
      </c>
      <c r="C75" s="118"/>
      <c r="D75" s="118"/>
      <c r="E75" s="118"/>
      <c r="F75" s="37"/>
      <c r="G75" s="37"/>
      <c r="H75" s="37"/>
      <c r="I75" s="37"/>
      <c r="J75" s="37"/>
      <c r="K75" s="37"/>
      <c r="L75" s="29"/>
      <c r="M75" s="37" t="s">
        <v>58</v>
      </c>
      <c r="N75" s="37"/>
      <c r="O75" s="37"/>
      <c r="P75" s="37"/>
      <c r="Q75" s="37"/>
      <c r="R75" s="37"/>
      <c r="S75" s="37"/>
      <c r="T75" s="37"/>
      <c r="U75" s="37"/>
      <c r="V75" s="37"/>
      <c r="W75" s="29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29"/>
      <c r="AI75" s="30"/>
      <c r="AJ75" s="22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3"/>
    </row>
    <row r="76" spans="1:54" ht="17.25" hidden="1" customHeight="1" x14ac:dyDescent="0.55000000000000004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7"/>
      <c r="AJ76" s="5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6"/>
    </row>
    <row r="77" spans="1:54" ht="34.5" customHeight="1" x14ac:dyDescent="0.55000000000000004">
      <c r="A77" s="1"/>
      <c r="B77" s="145" t="s">
        <v>65</v>
      </c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3"/>
      <c r="AJ77" s="1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3"/>
    </row>
    <row r="78" spans="1:54" ht="15.75" customHeight="1" x14ac:dyDescent="0.55000000000000004">
      <c r="A78" s="5"/>
      <c r="B78" s="115" t="s">
        <v>78</v>
      </c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7"/>
      <c r="AI78" s="6"/>
      <c r="AJ78" s="5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6"/>
    </row>
    <row r="79" spans="1:54" ht="57" customHeight="1" x14ac:dyDescent="0.55000000000000004">
      <c r="A79" s="5"/>
      <c r="B79" s="146" t="str">
        <f>IF(配車先&lt;&gt;"",配車先,"")</f>
        <v/>
      </c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8"/>
      <c r="AI79" s="6"/>
      <c r="AJ79" s="5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6"/>
    </row>
    <row r="80" spans="1:54" ht="9" customHeight="1" x14ac:dyDescent="0.55000000000000004">
      <c r="A80" s="5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6"/>
      <c r="AJ80" s="5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6"/>
    </row>
    <row r="81" spans="1:54" ht="15.75" customHeight="1" x14ac:dyDescent="0.55000000000000004">
      <c r="A81" s="5"/>
      <c r="B81" s="115" t="s">
        <v>79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7"/>
      <c r="AI81" s="6"/>
      <c r="AJ81" s="5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6"/>
    </row>
    <row r="82" spans="1:54" ht="57" customHeight="1" x14ac:dyDescent="0.55000000000000004">
      <c r="A82" s="5"/>
      <c r="B82" s="149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1"/>
      <c r="AI82" s="6"/>
      <c r="AJ82" s="5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6"/>
    </row>
    <row r="83" spans="1:54" ht="9" customHeight="1" x14ac:dyDescent="0.55000000000000004">
      <c r="A83" s="5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6"/>
      <c r="AJ83" s="5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6"/>
    </row>
    <row r="84" spans="1:54" ht="15.75" customHeight="1" x14ac:dyDescent="0.55000000000000004">
      <c r="A84" s="5"/>
      <c r="B84" s="115" t="s">
        <v>80</v>
      </c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7"/>
      <c r="AI84" s="6"/>
      <c r="AJ84" s="5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6"/>
    </row>
    <row r="85" spans="1:54" ht="57" customHeight="1" x14ac:dyDescent="0.55000000000000004">
      <c r="A85" s="5"/>
      <c r="B85" s="149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1"/>
      <c r="AI85" s="6"/>
      <c r="AJ85" s="5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6"/>
    </row>
    <row r="86" spans="1:54" ht="9" customHeight="1" x14ac:dyDescent="0.55000000000000004">
      <c r="A86" s="5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6"/>
      <c r="AJ86" s="5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6"/>
    </row>
    <row r="87" spans="1:54" ht="15.75" customHeight="1" x14ac:dyDescent="0.55000000000000004">
      <c r="A87" s="5"/>
      <c r="B87" s="115" t="s">
        <v>81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7"/>
      <c r="AI87" s="6"/>
      <c r="AJ87" s="5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6"/>
    </row>
    <row r="88" spans="1:54" ht="57" customHeight="1" x14ac:dyDescent="0.55000000000000004">
      <c r="A88" s="5"/>
      <c r="B88" s="149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1"/>
      <c r="AI88" s="6"/>
      <c r="AJ88" s="5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6"/>
    </row>
    <row r="89" spans="1:54" ht="9" customHeight="1" x14ac:dyDescent="0.55000000000000004">
      <c r="A89" s="5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6"/>
      <c r="AJ89" s="5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6"/>
    </row>
    <row r="90" spans="1:54" ht="15.75" customHeight="1" x14ac:dyDescent="0.55000000000000004">
      <c r="A90" s="5"/>
      <c r="B90" s="115" t="s">
        <v>82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7"/>
      <c r="AI90" s="6"/>
      <c r="AJ90" s="5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6"/>
    </row>
    <row r="91" spans="1:54" ht="57" customHeight="1" x14ac:dyDescent="0.55000000000000004">
      <c r="A91" s="5"/>
      <c r="B91" s="149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1"/>
      <c r="AI91" s="6"/>
      <c r="AJ91" s="5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6"/>
    </row>
    <row r="92" spans="1:54" ht="9" customHeight="1" x14ac:dyDescent="0.55000000000000004">
      <c r="A92" s="5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6"/>
      <c r="AJ92" s="5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6"/>
    </row>
    <row r="93" spans="1:54" ht="15.75" customHeight="1" x14ac:dyDescent="0.55000000000000004">
      <c r="A93" s="5"/>
      <c r="B93" s="115" t="s">
        <v>83</v>
      </c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7"/>
      <c r="AI93" s="6"/>
      <c r="AJ93" s="5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6"/>
    </row>
    <row r="94" spans="1:54" ht="57" customHeight="1" x14ac:dyDescent="0.55000000000000004">
      <c r="A94" s="5"/>
      <c r="B94" s="149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1"/>
      <c r="AI94" s="6"/>
      <c r="AJ94" s="5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6"/>
    </row>
    <row r="95" spans="1:54" ht="9" customHeight="1" x14ac:dyDescent="0.55000000000000004">
      <c r="A95" s="5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6"/>
      <c r="AJ95" s="5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6"/>
    </row>
    <row r="96" spans="1:54" ht="15.75" customHeight="1" x14ac:dyDescent="0.55000000000000004">
      <c r="A96" s="5"/>
      <c r="B96" s="115" t="s">
        <v>84</v>
      </c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7"/>
      <c r="AI96" s="6"/>
      <c r="AJ96" s="5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6"/>
    </row>
    <row r="97" spans="1:54" ht="57" customHeight="1" x14ac:dyDescent="0.55000000000000004">
      <c r="A97" s="5"/>
      <c r="B97" s="149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1"/>
      <c r="AI97" s="6"/>
      <c r="AJ97" s="5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6"/>
    </row>
    <row r="98" spans="1:54" ht="9" customHeight="1" x14ac:dyDescent="0.55000000000000004">
      <c r="A98" s="5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6"/>
      <c r="AJ98" s="5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6"/>
    </row>
    <row r="99" spans="1:54" ht="15.75" customHeight="1" x14ac:dyDescent="0.55000000000000004">
      <c r="A99" s="5"/>
      <c r="B99" s="115" t="s">
        <v>85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7"/>
      <c r="AI99" s="6"/>
      <c r="AJ99" s="5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6"/>
    </row>
    <row r="100" spans="1:54" ht="57" customHeight="1" x14ac:dyDescent="0.55000000000000004">
      <c r="A100" s="5"/>
      <c r="B100" s="149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1"/>
      <c r="AI100" s="6"/>
      <c r="AJ100" s="5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6"/>
    </row>
    <row r="101" spans="1:54" ht="9" customHeight="1" x14ac:dyDescent="0.55000000000000004">
      <c r="A101" s="5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6"/>
      <c r="AJ101" s="5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6"/>
    </row>
    <row r="102" spans="1:54" ht="15.75" customHeight="1" x14ac:dyDescent="0.55000000000000004">
      <c r="A102" s="5"/>
      <c r="B102" s="115" t="s">
        <v>86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7"/>
      <c r="AI102" s="6"/>
      <c r="AJ102" s="5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6"/>
    </row>
    <row r="103" spans="1:54" ht="57" customHeight="1" x14ac:dyDescent="0.55000000000000004">
      <c r="A103" s="5"/>
      <c r="B103" s="149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1"/>
      <c r="AI103" s="6"/>
      <c r="AJ103" s="5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6"/>
    </row>
    <row r="104" spans="1:54" ht="9" customHeight="1" x14ac:dyDescent="0.55000000000000004">
      <c r="A104" s="5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6"/>
      <c r="AJ104" s="5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6"/>
    </row>
    <row r="105" spans="1:54" ht="15.75" customHeight="1" x14ac:dyDescent="0.55000000000000004">
      <c r="A105" s="5"/>
      <c r="B105" s="115" t="s">
        <v>87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7"/>
      <c r="AI105" s="6"/>
      <c r="AJ105" s="5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6"/>
    </row>
    <row r="106" spans="1:54" ht="57" customHeight="1" x14ac:dyDescent="0.55000000000000004">
      <c r="A106" s="5"/>
      <c r="B106" s="149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1"/>
      <c r="AI106" s="6"/>
      <c r="AJ106" s="5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6"/>
    </row>
    <row r="107" spans="1:54" ht="9" customHeight="1" x14ac:dyDescent="0.55000000000000004">
      <c r="A107" s="5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6"/>
      <c r="AJ107" s="5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6"/>
    </row>
    <row r="108" spans="1:54" ht="15.75" customHeight="1" x14ac:dyDescent="0.55000000000000004">
      <c r="A108" s="5"/>
      <c r="B108" s="115" t="s">
        <v>88</v>
      </c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7"/>
      <c r="AI108" s="6"/>
      <c r="AJ108" s="5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6"/>
    </row>
    <row r="109" spans="1:54" ht="57" customHeight="1" x14ac:dyDescent="0.55000000000000004">
      <c r="A109" s="5"/>
      <c r="B109" s="149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1"/>
      <c r="AI109" s="6"/>
      <c r="AJ109" s="5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6"/>
    </row>
    <row r="110" spans="1:54" ht="9" customHeight="1" x14ac:dyDescent="0.55000000000000004">
      <c r="A110" s="5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6"/>
      <c r="AJ110" s="5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6"/>
    </row>
    <row r="111" spans="1:54" ht="15.75" customHeight="1" x14ac:dyDescent="0.55000000000000004">
      <c r="A111" s="5"/>
      <c r="B111" s="115" t="s">
        <v>89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7"/>
      <c r="AI111" s="6"/>
      <c r="AJ111" s="5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6"/>
    </row>
    <row r="112" spans="1:54" ht="57" customHeight="1" x14ac:dyDescent="0.55000000000000004">
      <c r="A112" s="5"/>
      <c r="B112" s="146" t="str">
        <f>IF(ご利用先&lt;&gt;"",ご利用先,"")</f>
        <v/>
      </c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8"/>
      <c r="AI112" s="6"/>
      <c r="AJ112" s="5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6"/>
    </row>
    <row r="113" spans="1:54" ht="9" customHeight="1" x14ac:dyDescent="0.55000000000000004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2"/>
      <c r="AJ113" s="10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2"/>
    </row>
  </sheetData>
  <sheetProtection selectLockedCells="1"/>
  <mergeCells count="154">
    <mergeCell ref="R66:R70"/>
    <mergeCell ref="A72:O72"/>
    <mergeCell ref="Q72:AI72"/>
    <mergeCell ref="B10:Q10"/>
    <mergeCell ref="S10:AH10"/>
    <mergeCell ref="B18:Q18"/>
    <mergeCell ref="B11:Q16"/>
    <mergeCell ref="S11:AH16"/>
    <mergeCell ref="B19:Q24"/>
    <mergeCell ref="Y35:AH36"/>
    <mergeCell ref="AA39:AD39"/>
    <mergeCell ref="AA38:AD38"/>
    <mergeCell ref="S42:V42"/>
    <mergeCell ref="S41:V41"/>
    <mergeCell ref="S39:V39"/>
    <mergeCell ref="S38:V38"/>
    <mergeCell ref="H35:Q36"/>
    <mergeCell ref="H58:Q59"/>
    <mergeCell ref="S35:X35"/>
    <mergeCell ref="S36:X36"/>
    <mergeCell ref="B58:G58"/>
    <mergeCell ref="Y44:AH45"/>
    <mergeCell ref="S45:X45"/>
    <mergeCell ref="S44:X44"/>
    <mergeCell ref="S1:AH2"/>
    <mergeCell ref="B1:Q2"/>
    <mergeCell ref="B47:Q51"/>
    <mergeCell ref="B38:Q38"/>
    <mergeCell ref="B46:Q46"/>
    <mergeCell ref="B39:Q44"/>
    <mergeCell ref="K54:N54"/>
    <mergeCell ref="H53:J54"/>
    <mergeCell ref="K55:Q56"/>
    <mergeCell ref="Y18:AH19"/>
    <mergeCell ref="Y21:AH22"/>
    <mergeCell ref="Y24:AH25"/>
    <mergeCell ref="S24:X24"/>
    <mergeCell ref="S25:X25"/>
    <mergeCell ref="S21:X21"/>
    <mergeCell ref="S22:X22"/>
    <mergeCell ref="S18:X18"/>
    <mergeCell ref="S19:X19"/>
    <mergeCell ref="B32:G32"/>
    <mergeCell ref="B33:G33"/>
    <mergeCell ref="B35:G35"/>
    <mergeCell ref="S4:X4"/>
    <mergeCell ref="S5:X5"/>
    <mergeCell ref="S7:X7"/>
    <mergeCell ref="B77:AH77"/>
    <mergeCell ref="B78:AH78"/>
    <mergeCell ref="B79:AH79"/>
    <mergeCell ref="B112:AH112"/>
    <mergeCell ref="B111:AH111"/>
    <mergeCell ref="B109:AH109"/>
    <mergeCell ref="B108:AH108"/>
    <mergeCell ref="B106:AH106"/>
    <mergeCell ref="B105:AH105"/>
    <mergeCell ref="B103:AH103"/>
    <mergeCell ref="B102:AH102"/>
    <mergeCell ref="B100:AH100"/>
    <mergeCell ref="B99:AH99"/>
    <mergeCell ref="B97:AH97"/>
    <mergeCell ref="B96:AH96"/>
    <mergeCell ref="B94:AH94"/>
    <mergeCell ref="B93:AH93"/>
    <mergeCell ref="B91:AH91"/>
    <mergeCell ref="B90:AH90"/>
    <mergeCell ref="B88:AH88"/>
    <mergeCell ref="B87:AH87"/>
    <mergeCell ref="B85:AH85"/>
    <mergeCell ref="B84:AH84"/>
    <mergeCell ref="B82:AH82"/>
    <mergeCell ref="B81:AH81"/>
    <mergeCell ref="F75:K75"/>
    <mergeCell ref="B74:E74"/>
    <mergeCell ref="B75:E75"/>
    <mergeCell ref="B62:Q68"/>
    <mergeCell ref="B7:G7"/>
    <mergeCell ref="B8:G8"/>
    <mergeCell ref="Q74:V74"/>
    <mergeCell ref="Q75:V75"/>
    <mergeCell ref="M74:P74"/>
    <mergeCell ref="M75:P75"/>
    <mergeCell ref="F74:K74"/>
    <mergeCell ref="S62:AH70"/>
    <mergeCell ref="B36:G36"/>
    <mergeCell ref="S53:AH59"/>
    <mergeCell ref="S52:AH52"/>
    <mergeCell ref="B69:G69"/>
    <mergeCell ref="B70:G70"/>
    <mergeCell ref="H69:Q70"/>
    <mergeCell ref="H55:J55"/>
    <mergeCell ref="H56:J56"/>
    <mergeCell ref="B53:G54"/>
    <mergeCell ref="B55:G56"/>
    <mergeCell ref="K53:N53"/>
    <mergeCell ref="S8:X8"/>
    <mergeCell ref="B4:G4"/>
    <mergeCell ref="B5:G5"/>
    <mergeCell ref="H4:Q5"/>
    <mergeCell ref="H7:Q8"/>
    <mergeCell ref="B31:AH31"/>
    <mergeCell ref="Y4:AH5"/>
    <mergeCell ref="Y7:AH8"/>
    <mergeCell ref="Y32:AH33"/>
    <mergeCell ref="B28:D29"/>
    <mergeCell ref="H26:Q27"/>
    <mergeCell ref="H28:Q29"/>
    <mergeCell ref="V26:X26"/>
    <mergeCell ref="V27:X27"/>
    <mergeCell ref="V28:X28"/>
    <mergeCell ref="V29:X29"/>
    <mergeCell ref="S26:U27"/>
    <mergeCell ref="S28:U29"/>
    <mergeCell ref="Y26:AH27"/>
    <mergeCell ref="S32:X32"/>
    <mergeCell ref="S33:X33"/>
    <mergeCell ref="E28:G28"/>
    <mergeCell ref="E29:G29"/>
    <mergeCell ref="B26:D27"/>
    <mergeCell ref="Y49:AH50"/>
    <mergeCell ref="AA47:AH48"/>
    <mergeCell ref="B59:G59"/>
    <mergeCell ref="W41:Y42"/>
    <mergeCell ref="H32:Q33"/>
    <mergeCell ref="W38:Y39"/>
    <mergeCell ref="AE38:AH39"/>
    <mergeCell ref="AE41:AH42"/>
    <mergeCell ref="AA42:AD42"/>
    <mergeCell ref="AA41:AD41"/>
    <mergeCell ref="X75:AA75"/>
    <mergeCell ref="AB75:AG75"/>
    <mergeCell ref="AK2:BA2"/>
    <mergeCell ref="AK13:BA72"/>
    <mergeCell ref="AQ4:BA5"/>
    <mergeCell ref="AQ7:BA8"/>
    <mergeCell ref="AQ10:BA11"/>
    <mergeCell ref="AK4:AP5"/>
    <mergeCell ref="AK7:AP8"/>
    <mergeCell ref="AK10:AP11"/>
    <mergeCell ref="X74:AA74"/>
    <mergeCell ref="AB74:AG74"/>
    <mergeCell ref="B3:AH3"/>
    <mergeCell ref="B61:Q61"/>
    <mergeCell ref="S61:AH61"/>
    <mergeCell ref="O53:Q54"/>
    <mergeCell ref="Y28:AH29"/>
    <mergeCell ref="E26:G26"/>
    <mergeCell ref="E27:G27"/>
    <mergeCell ref="S47:X47"/>
    <mergeCell ref="S48:X48"/>
    <mergeCell ref="S49:X49"/>
    <mergeCell ref="S50:X50"/>
    <mergeCell ref="Y47:Z48"/>
  </mergeCells>
  <phoneticPr fontId="2" alignment="center"/>
  <conditionalFormatting sqref="O53 K53:K55 H55:H56">
    <cfRule type="expression" dxfId="10" priority="32">
      <formula>$H$53="不要"</formula>
    </cfRule>
  </conditionalFormatting>
  <conditionalFormatting sqref="R66">
    <cfRule type="cellIs" dxfId="9" priority="3" operator="equal">
      <formula>"経由地あり"</formula>
    </cfRule>
  </conditionalFormatting>
  <conditionalFormatting sqref="S26 Y26 V26:V29 S28 Y28">
    <cfRule type="expression" dxfId="8" priority="30">
      <formula>$Y$24&lt;&gt;"後日請求"</formula>
    </cfRule>
  </conditionalFormatting>
  <conditionalFormatting sqref="W38">
    <cfRule type="cellIs" dxfId="7" priority="23" operator="lessThan">
      <formula>1</formula>
    </cfRule>
    <cfRule type="expression" dxfId="6" priority="24">
      <formula>IF(ISNUMBER(W38),FALSE,TRUE)</formula>
    </cfRule>
  </conditionalFormatting>
  <conditionalFormatting sqref="W41">
    <cfRule type="expression" dxfId="5" priority="20">
      <formula>IF(ISNUMBER(W41),FALSE,TRUE)</formula>
    </cfRule>
  </conditionalFormatting>
  <conditionalFormatting sqref="Y24 H32 Y32 H35 Y35 W38 AE38 B39 W41 AE41 B47 B62 S62">
    <cfRule type="cellIs" dxfId="4" priority="12" operator="equal">
      <formula>""</formula>
    </cfRule>
  </conditionalFormatting>
  <conditionalFormatting sqref="Y49 S49:S50">
    <cfRule type="expression" dxfId="3" priority="31">
      <formula>$Y$47&lt;&gt;"着"</formula>
    </cfRule>
  </conditionalFormatting>
  <conditionalFormatting sqref="AE38">
    <cfRule type="cellIs" dxfId="2" priority="21" operator="lessThan">
      <formula>1</formula>
    </cfRule>
    <cfRule type="expression" dxfId="1" priority="22">
      <formula>IF(ISNUMBER(AE38),FALSE,TRUE)</formula>
    </cfRule>
  </conditionalFormatting>
  <conditionalFormatting sqref="AI71">
    <cfRule type="expression" dxfId="0" priority="1">
      <formula>送付元会社名&lt;&gt;""</formula>
    </cfRule>
  </conditionalFormatting>
  <dataValidations count="11">
    <dataValidation type="list" showInputMessage="1" showErrorMessage="1" sqref="Y47" xr:uid="{00000000-0002-0000-0000-000000000000}">
      <formula1>"なし,発,着"</formula1>
    </dataValidation>
    <dataValidation type="list" allowBlank="1" showInputMessage="1" showErrorMessage="1" sqref="H53" xr:uid="{00000000-0002-0000-0000-000001000000}">
      <formula1>"不要,必要"</formula1>
    </dataValidation>
    <dataValidation type="list" allowBlank="1" showInputMessage="1" showErrorMessage="1" sqref="O53" xr:uid="{00000000-0002-0000-0000-000002000000}">
      <formula1>"電話,メール,ファックス"</formula1>
    </dataValidation>
    <dataValidation type="textLength" operator="lessThanOrEqual" allowBlank="1" showInputMessage="1" showErrorMessage="1" sqref="H26 H28" xr:uid="{00000000-0002-0000-0000-000003000000}">
      <formula1>20</formula1>
    </dataValidation>
    <dataValidation type="whole" operator="lessThanOrEqual" allowBlank="1" showInputMessage="1" showErrorMessage="1" sqref="AE38 W38 W41" xr:uid="{00000000-0002-0000-0000-000004000000}">
      <formula1>100</formula1>
    </dataValidation>
    <dataValidation type="list" showInputMessage="1" showErrorMessage="1" sqref="H4" xr:uid="{00000000-0002-0000-0000-000005000000}">
      <formula1>"新規,変更"</formula1>
    </dataValidation>
    <dataValidation type="list" showInputMessage="1" showErrorMessage="1" sqref="H69" xr:uid="{00000000-0002-0000-0000-000006000000}">
      <formula1>"なし,自宅：インターホン,自宅：携帯お呼び出し,自宅：待機,ホテル：ベルデスクお声がけ,ホテル：待機"</formula1>
    </dataValidation>
    <dataValidation type="list" allowBlank="1" showInputMessage="1" showErrorMessage="1" sqref="Y35" xr:uid="{00000000-0002-0000-0000-00000A000000}">
      <formula1>"一般送迎,成田送り,成田迎え,成田往復,羽田送り,羽田迎え,ゴルフパック,観光定額,貸切,"</formula1>
    </dataValidation>
    <dataValidation type="list" allowBlank="1" showInputMessage="1" showErrorMessage="1" sqref="Y24:AH25" xr:uid="{CB956F30-BF51-4B41-B948-D3926A0595E9}">
      <formula1>"現金,後日請求"</formula1>
    </dataValidation>
    <dataValidation type="list" allowBlank="1" showInputMessage="1" showErrorMessage="1" sqref="AE41:AH42" xr:uid="{550BA2C3-739B-4445-A5D2-37DFA9D491A6}">
      <formula1>"不要,英語,中国語,観光,英語＋観光,中国語＋観光"</formula1>
    </dataValidation>
    <dataValidation type="list" allowBlank="1" showInputMessage="1" showErrorMessage="1" sqref="Y32:AH33" xr:uid="{725628F6-1AF3-4FDF-A583-CE00A427AC33}">
      <formula1>"アルファード,ハイエース"</formula1>
    </dataValidation>
  </dataValidations>
  <pageMargins left="0.23622047244094491" right="0.23622047244094491" top="0.35433070866141736" bottom="0.35433070866141736" header="0" footer="0"/>
  <pageSetup paperSize="9" scale="8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50</vt:i4>
      </vt:variant>
    </vt:vector>
  </HeadingPairs>
  <TitlesOfParts>
    <vt:vector size="51" baseType="lpstr">
      <vt:lpstr>御注文書</vt:lpstr>
      <vt:lpstr>御注文書!Print_Area</vt:lpstr>
      <vt:lpstr>御注文書!お荷物個数</vt:lpstr>
      <vt:lpstr>御注文書!お支払い</vt:lpstr>
      <vt:lpstr>御注文書!お申込区分</vt:lpstr>
      <vt:lpstr>御注文書!お申込日</vt:lpstr>
      <vt:lpstr>御注文書!コールバック</vt:lpstr>
      <vt:lpstr>御注文書!コールバック種類</vt:lpstr>
      <vt:lpstr>御注文書!コールバック詳細</vt:lpstr>
      <vt:lpstr>御注文書!ご乗車人数</vt:lpstr>
      <vt:lpstr>御注文書!ご利用先</vt:lpstr>
      <vt:lpstr>御注文書!ご利用内容</vt:lpstr>
      <vt:lpstr>御注文書!ツアー情報</vt:lpstr>
      <vt:lpstr>御注文書!ネームボードお名前</vt:lpstr>
      <vt:lpstr>御注文書!ファックス番号</vt:lpstr>
      <vt:lpstr>御注文書!フライト情報01</vt:lpstr>
      <vt:lpstr>御注文書!フライト情報02</vt:lpstr>
      <vt:lpstr>御注文書!フライト情報03</vt:lpstr>
      <vt:lpstr>御注文書!メールアドレス</vt:lpstr>
      <vt:lpstr>御注文書!英会話ドライバー</vt:lpstr>
      <vt:lpstr>御注文書!会員コード</vt:lpstr>
      <vt:lpstr>御注文書!開始日時</vt:lpstr>
      <vt:lpstr>御注文書!企業名</vt:lpstr>
      <vt:lpstr>御注文書!希望車種</vt:lpstr>
      <vt:lpstr>御注文書!緊急連絡先</vt:lpstr>
      <vt:lpstr>御注文書!携帯電話</vt:lpstr>
      <vt:lpstr>御注文書!経由地01</vt:lpstr>
      <vt:lpstr>御注文書!経由地02</vt:lpstr>
      <vt:lpstr>御注文書!経由地03</vt:lpstr>
      <vt:lpstr>御注文書!経由地04</vt:lpstr>
      <vt:lpstr>御注文書!経由地05</vt:lpstr>
      <vt:lpstr>御注文書!経由地06</vt:lpstr>
      <vt:lpstr>御注文書!経由地07</vt:lpstr>
      <vt:lpstr>御注文書!経由地08</vt:lpstr>
      <vt:lpstr>御注文書!経由地09</vt:lpstr>
      <vt:lpstr>御注文書!経由地10</vt:lpstr>
      <vt:lpstr>御注文書!個人宅</vt:lpstr>
      <vt:lpstr>御注文書!固定電話</vt:lpstr>
      <vt:lpstr>御注文書!終了日時</vt:lpstr>
      <vt:lpstr>御注文書!乗客者名</vt:lpstr>
      <vt:lpstr>御注文書!乗客者名カナ</vt:lpstr>
      <vt:lpstr>御注文書!請求コード</vt:lpstr>
      <vt:lpstr>御注文書!請求先担当者名</vt:lpstr>
      <vt:lpstr>御注文書!請求先部署</vt:lpstr>
      <vt:lpstr>御注文書!送付元会社名</vt:lpstr>
      <vt:lpstr>御注文書!送付元予約番号</vt:lpstr>
      <vt:lpstr>御注文書!台数</vt:lpstr>
      <vt:lpstr>御注文書!担当者名</vt:lpstr>
      <vt:lpstr>御注文書!担当部署</vt:lpstr>
      <vt:lpstr>御注文書!特記事項</vt:lpstr>
      <vt:lpstr>御注文書!配車先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TMK-CC01</dc:creator>
  <cp:lastModifiedBy>弘美 曾根田</cp:lastModifiedBy>
  <cp:lastPrinted>2023-06-30T03:08:38Z</cp:lastPrinted>
  <dcterms:created xsi:type="dcterms:W3CDTF">2016-07-19T18:08:48Z</dcterms:created>
  <dcterms:modified xsi:type="dcterms:W3CDTF">2023-10-27T01:11:05Z</dcterms:modified>
</cp:coreProperties>
</file>